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4" activeTab="13"/>
  </bookViews>
  <sheets>
    <sheet name="ПРЕД.ОСМОТР. (3)" sheetId="1" r:id="rId1"/>
    <sheet name="Кабинет СПИД" sheetId="2" r:id="rId2"/>
    <sheet name="алког.интоксик." sheetId="3" r:id="rId3"/>
    <sheet name="ПРОФ.ОСМОТР" sheetId="4" r:id="rId4"/>
    <sheet name="ПРОФ.ОСМОТР для дет.пол." sheetId="5" r:id="rId5"/>
    <sheet name="рентген" sheetId="6" r:id="rId6"/>
    <sheet name="комп.томог" sheetId="7" state="hidden" r:id="rId7"/>
    <sheet name="УЗИ" sheetId="8" r:id="rId8"/>
    <sheet name="ЭКГ" sheetId="9" r:id="rId9"/>
    <sheet name="ФЭГДС" sheetId="10" r:id="rId10"/>
    <sheet name="ОСМП" sheetId="11" r:id="rId11"/>
    <sheet name="БАК.ЛАБ." sheetId="12" r:id="rId12"/>
    <sheet name="КДЛ " sheetId="13" r:id="rId13"/>
    <sheet name="ИФА" sheetId="14" r:id="rId14"/>
    <sheet name="ПЦР" sheetId="15" r:id="rId15"/>
    <sheet name="АНОНИМ.КАБИНЕТ" sheetId="16" r:id="rId16"/>
    <sheet name="зубопротез." sheetId="17" r:id="rId17"/>
    <sheet name="стоматолгия" sheetId="18" r:id="rId18"/>
    <sheet name="оСВИДЕТЕЛЬСТВ" sheetId="19" r:id="rId19"/>
    <sheet name="ЛФК" sheetId="20" r:id="rId20"/>
  </sheets>
  <definedNames>
    <definedName name="_xlnm.Print_Area" localSheetId="2">'алког.интоксик.'!$A$1:$G$40</definedName>
    <definedName name="_xlnm.Print_Area" localSheetId="15">'АНОНИМ.КАБИНЕТ'!$A$1:$H$22</definedName>
    <definedName name="_xlnm.Print_Area" localSheetId="11">'БАК.ЛАБ.'!$A$1:$E$30</definedName>
    <definedName name="_xlnm.Print_Area" localSheetId="16">'зубопротез.'!$A$1:$H$98</definedName>
    <definedName name="_xlnm.Print_Area" localSheetId="13">'ИФА'!$A$1:$E$88</definedName>
    <definedName name="_xlnm.Print_Area" localSheetId="1">'Кабинет СПИД'!$A$1:$J$28</definedName>
    <definedName name="_xlnm.Print_Area" localSheetId="12">'КДЛ '!$A$1:$E$108</definedName>
    <definedName name="_xlnm.Print_Area" localSheetId="6">'комп.томог'!$A$1:$G$34</definedName>
    <definedName name="_xlnm.Print_Area" localSheetId="19">'ЛФК'!$A$1:$E$44</definedName>
    <definedName name="_xlnm.Print_Area" localSheetId="18">'оСВИДЕТЕЛЬСТВ'!$A$1:$E$16</definedName>
    <definedName name="_xlnm.Print_Area" localSheetId="10">'ОСМП'!$A$1:$D$27</definedName>
    <definedName name="_xlnm.Print_Area" localSheetId="0">'ПРЕД.ОСМОТР. (3)'!$A$1:$C$92</definedName>
    <definedName name="_xlnm.Print_Area" localSheetId="3">'ПРОФ.ОСМОТР'!$A$1:$J$67</definedName>
    <definedName name="_xlnm.Print_Area" localSheetId="4">'ПРОФ.ОСМОТР для дет.пол.'!$A$1:$J$68</definedName>
    <definedName name="_xlnm.Print_Area" localSheetId="14">'ПЦР'!$A$1:$E$54</definedName>
    <definedName name="_xlnm.Print_Area" localSheetId="5">'рентген'!$A$1:$G$55</definedName>
    <definedName name="_xlnm.Print_Area" localSheetId="17">'стоматолгия'!$A$1:$E$45</definedName>
    <definedName name="_xlnm.Print_Area" localSheetId="7">'УЗИ'!$A$1:$F$54</definedName>
    <definedName name="_xlnm.Print_Area" localSheetId="9">'ФЭГДС'!$A$1:$J$29</definedName>
    <definedName name="_xlnm.Print_Area" localSheetId="8">'ЭКГ'!$A$1:$I$28</definedName>
  </definedNames>
  <calcPr fullCalcOnLoad="1"/>
</workbook>
</file>

<file path=xl/sharedStrings.xml><?xml version="1.0" encoding="utf-8"?>
<sst xmlns="http://schemas.openxmlformats.org/spreadsheetml/2006/main" count="1457" uniqueCount="1100">
  <si>
    <t>Приложение №5</t>
  </si>
  <si>
    <t>к решению районного Совета депутатов</t>
  </si>
  <si>
    <t>№                     п/п</t>
  </si>
  <si>
    <t>Наименование услуги</t>
  </si>
  <si>
    <t>Стоимость услуги,руб</t>
  </si>
  <si>
    <t>ПРЕЙСКУРАНТ  МЕДИЦИНСКИХ  УСЛУГ, ОКАЗЫВАЕМЫХ</t>
  </si>
  <si>
    <t>№                   п/п</t>
  </si>
  <si>
    <t>Стоимость, руб.</t>
  </si>
  <si>
    <t>ПРЕЙСКУРАНТ  РЕНТГЕНОЛОГИЧЕСКИХ ИССЛЕДОВАНИЙ</t>
  </si>
  <si>
    <t>Рентгенография придаточных пазух носа</t>
  </si>
  <si>
    <t xml:space="preserve">ПРЕЙСКУРАНТ МЕДИЦИНСКИХ УСЛУГ,  ОКАЗЫВАЕМЫХ       </t>
  </si>
  <si>
    <t>Наименование исследовагия</t>
  </si>
  <si>
    <t>Стоимость исследования,руб</t>
  </si>
  <si>
    <t>Стоимость ,руб</t>
  </si>
  <si>
    <t>Стоимость,руб</t>
  </si>
  <si>
    <t>ПРЕЙСКУРАНТ МЕДИЦИНСКИХ ИССЛЕДОВАНИЙ, ОКАЗЫВАЕМЫЕ</t>
  </si>
  <si>
    <t>ПРЕЙСКУРАНТ СТОИМОСТИ  УСЛУГ,</t>
  </si>
  <si>
    <t>на платной основе</t>
  </si>
  <si>
    <t>(Стоимость осмотра зависит от состава врачей и исследований, который определяется  в зависимости от требований , предъявляемых работодателем)</t>
  </si>
  <si>
    <t>осмотр врачами ( для мужчин) :</t>
  </si>
  <si>
    <t>осмотр врачами ( для женщин) :</t>
  </si>
  <si>
    <t>Стоимость  отдельных специалистов:</t>
  </si>
  <si>
    <t>(Стоимость осмотра может варьироваться   в зависимости от требований , предъявляемых учебным заведением)</t>
  </si>
  <si>
    <t xml:space="preserve">( Стоимость медосмотра  зависит от его состава, который определяется  специалистами Поликлиники Енисейской ЦРБ индивидуально для каждого юридического лица) </t>
  </si>
  <si>
    <t>Определение сахара крови:</t>
  </si>
  <si>
    <t>Обязательное медицинское освидетельствования на выявления вируса иммунодифицита человека для иностранных граждан:</t>
  </si>
  <si>
    <r>
      <t xml:space="preserve"> в т.ч. </t>
    </r>
    <r>
      <rPr>
        <b/>
        <sz val="14"/>
        <rFont val="Arial Cyr"/>
        <family val="2"/>
      </rPr>
      <t>осмотр врачами :</t>
    </r>
  </si>
  <si>
    <r>
      <t xml:space="preserve"> в т.ч. </t>
    </r>
    <r>
      <rPr>
        <b/>
        <sz val="14"/>
        <rFont val="Arial Cyr"/>
        <family val="2"/>
      </rPr>
      <t>а)осмотр врачами :</t>
    </r>
  </si>
  <si>
    <t xml:space="preserve">ПРЕЙСКУРАНТ МЕДИЦИНСКОЙ УСЛУГИ, ОКАЗЫВАЕМОЙ  В УСЛОВИЯХ  ПРИЕМНОГО ПОКОЯ ТЕРАПЕВТИЧЕСКОГО ОТДЕЛЕНИЯ </t>
  </si>
  <si>
    <t>Стоимость,руб.Всего</t>
  </si>
  <si>
    <t>В том числе:</t>
  </si>
  <si>
    <t>Прейскурант услуги, оказываемой скорой медицинской помощью</t>
  </si>
  <si>
    <t>Серопрофилактика</t>
  </si>
  <si>
    <t>КЛИНИКО - БАКТЕРИОЛОГИЧЕСКОЙ ЛАБОРАТОРИЕЙ</t>
  </si>
  <si>
    <t xml:space="preserve">от      2  .12 .2008г.   №29-404р </t>
  </si>
  <si>
    <t>ПРЕЙСКУРАНТ  УСЛУГ, ОКАЗЫВАЕМЫХ ЛАБОРАТОРИЕЙ ПЦР</t>
  </si>
  <si>
    <t xml:space="preserve">ПРЕЙСКУРАНТ  УСЛУГ, ОКАЗЫВАЕМЫХ КЛИНИКО-ДИАГНОСТИЧЕСКОЙ ЛАБОРАТОРИЕЙ  </t>
  </si>
  <si>
    <t>ПРЕЙСКУРАНТ  УСЛУГ, ОКАЗЫВАЕМЫХ  ЛАБОРАТОРИЕЙ ИФА</t>
  </si>
  <si>
    <t>ПРЕЙСКУРАНТ  МЕДИЦИНСКИХ УСЛУГ, ОКАЗЫВАЕМЫХ</t>
  </si>
  <si>
    <t>1.Предварительный медосмотр  при поступлении на работу ("Пл.состав")</t>
  </si>
  <si>
    <t>5. Медосмотр поступающих в учебные заведения ( для лиц старше 18 лет)   ВСЕГО:</t>
  </si>
  <si>
    <t xml:space="preserve">6. Осмотр работающих во вредных условиях  производства   </t>
  </si>
  <si>
    <t>Серологическое исследование на брюшной тиф:</t>
  </si>
  <si>
    <t>В состав медосмотра входят так же :</t>
  </si>
  <si>
    <t>Нет в программе</t>
  </si>
  <si>
    <t>Должны быть в КДЛ</t>
  </si>
  <si>
    <t>Н.Н.Копытова</t>
  </si>
  <si>
    <t>Приложение к приказу</t>
  </si>
  <si>
    <t>Министерства здравоохранения</t>
  </si>
  <si>
    <t>Красноярского края</t>
  </si>
  <si>
    <t>ВЗРОСЛОЙ ПОЛИКЛИНИКОЙ  КГБУЗ "ЕНИСЕЙСКАЯ РБ"</t>
  </si>
  <si>
    <t>КАБИНЕТОМ ФУНКЦИОНАЛЬНОЙ ДИАГНОСТИКИ                                              КГБУЗ "ЕНИСЕЙСКАЯ РБ"</t>
  </si>
  <si>
    <t>КГБУЗ  "ЕНИСЕЙСКАЯ   РБ"</t>
  </si>
  <si>
    <t>КГБУЗ "ЕНИСЕЙСКАЯ РБ"</t>
  </si>
  <si>
    <t>ПРОВОДИМЫХ  КГБУЗ "ЕНИСЕЙСКАЯ  РБ"</t>
  </si>
  <si>
    <t>Спиральная компьютерная томография придаточных пазух носа</t>
  </si>
  <si>
    <t>Спиральная компьютерная томография шеи</t>
  </si>
  <si>
    <t>Спиральная компьютерная томография гортани</t>
  </si>
  <si>
    <t>Компьютерная томография органов грудной полости с внутривенным болюсным контрастированием</t>
  </si>
  <si>
    <t>Компьютерно-томографическая ангиография одной анатомической области</t>
  </si>
  <si>
    <t>Спиральная компьютерная томография почек и надпочечников</t>
  </si>
  <si>
    <t>КАБИНЕТОМ УЛЬТРАЗВУКОВЫХ ИССЛЕДОВАНИЙ КГБУЗ "ЕНИСЕЙСКАЯ РБ"</t>
  </si>
  <si>
    <t>ЭНДОСКОПИЧЕСКИМ КАБИНЕТОМ                                                                                           КГБУЗ "ЕНИСЕЙСКАЯ РБ"</t>
  </si>
  <si>
    <t>ЗУБОПРОТЕЗНЫМ  КАБИНЕТОМ  КГБУЗ "ЕНИСЕЙСКАЯ   РБ"</t>
  </si>
  <si>
    <t xml:space="preserve">ПРЕЙСКУРАНТ МЕДИЦИНСКИХ УСЛУГ,  ОКАЗЫВАЕМЫХ СПИД КАБИНЕТОМ       </t>
  </si>
  <si>
    <t xml:space="preserve">  КГБУЗ "ЕНИСЕЙСКАЯ РБ"</t>
  </si>
  <si>
    <t>КГБУЗ "Енисейская РБ"</t>
  </si>
  <si>
    <t>Медицинские осмотры иностранных граждан, лиц без гражданства и членов их семей на ВИЧ-инфекцию</t>
  </si>
  <si>
    <t>A 01.23.001</t>
  </si>
  <si>
    <t>A 01.23.002</t>
  </si>
  <si>
    <t>A 01.30.010</t>
  </si>
  <si>
    <t>A 01.30.011</t>
  </si>
  <si>
    <t>A 01.30.012</t>
  </si>
  <si>
    <t>A 02.09.001</t>
  </si>
  <si>
    <t>A 02.10.002</t>
  </si>
  <si>
    <t>A 02.12.001</t>
  </si>
  <si>
    <t>Лечение алкогольной интоксикации в т.ч.: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</si>
  <si>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</si>
  <si>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</si>
  <si>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Визуальный осмотр терапевтический</t>
  </si>
  <si>
    <t>Пальпация терапевтическая</t>
  </si>
  <si>
    <t>Аускультация терапевтическая</t>
  </si>
  <si>
    <t>Измерение частоты дыхания</t>
  </si>
  <si>
    <t>Измерение частоты сердцебиения</t>
  </si>
  <si>
    <t>Исследование пульса</t>
  </si>
  <si>
    <t>Термометрия общая</t>
  </si>
  <si>
    <t>Регистрация электрокардиограммы</t>
  </si>
  <si>
    <t>Взятие крови из периферической вены</t>
  </si>
  <si>
    <t>Промывание желудка</t>
  </si>
  <si>
    <t>Перемещение и/или размещение тяжелобольного пациента в постели</t>
  </si>
  <si>
    <t>Транспортировка тяжелобольного пациента внутри учреждения</t>
  </si>
  <si>
    <t>Назначение лекарственных препаратов при отравлении</t>
  </si>
  <si>
    <t>Назначение лечебно-оздоровительного режима при отравлении</t>
  </si>
  <si>
    <t>Код медицинской услуги</t>
  </si>
  <si>
    <t>В 04.001.002</t>
  </si>
  <si>
    <t>Профилактический прием (осмотр, консультация) врача-акушера-гинеколога</t>
  </si>
  <si>
    <t>B04.008.002</t>
  </si>
  <si>
    <t>Профилактический прием (осмотр, консультация) врача-дерматовенеролога</t>
  </si>
  <si>
    <t>В 04.065.002</t>
  </si>
  <si>
    <t>Профилактический прием (осмотр, консультация) врача-стоматолога-терапевта</t>
  </si>
  <si>
    <t>В 04.023.002</t>
  </si>
  <si>
    <t>Профилактический прием (осмотр, консультация) врача-невролога</t>
  </si>
  <si>
    <t>A12.30.000.000.003</t>
  </si>
  <si>
    <t>Исследование вибрационной чувствительности камертоном</t>
  </si>
  <si>
    <t>A12.30.000.000.005</t>
  </si>
  <si>
    <t>Холодовая проба</t>
  </si>
  <si>
    <t>A02.02.003</t>
  </si>
  <si>
    <t>Измерение силы мышц кисти</t>
  </si>
  <si>
    <t>В 04.028.002</t>
  </si>
  <si>
    <t>Профилактический прием (осмотр, консультация) врача-оториноларинголога</t>
  </si>
  <si>
    <t>A12.25.002</t>
  </si>
  <si>
    <t>Речевая аудиометрия</t>
  </si>
  <si>
    <t>A02.30.005</t>
  </si>
  <si>
    <t>Ортостатическая проба</t>
  </si>
  <si>
    <t>B03.028.001</t>
  </si>
  <si>
    <t>Объективная аудиометрия</t>
  </si>
  <si>
    <t>A03.08.001</t>
  </si>
  <si>
    <t>Ларингоскопия</t>
  </si>
  <si>
    <t>A03.25.002</t>
  </si>
  <si>
    <t>Проведение калорической пробы</t>
  </si>
  <si>
    <t>В 04.029.002</t>
  </si>
  <si>
    <t>Профилактический прием (осмотр, консультация) врача-офтальмолога</t>
  </si>
  <si>
    <t>A02.26.004</t>
  </si>
  <si>
    <t>Визометрия</t>
  </si>
  <si>
    <t>A02.26.013</t>
  </si>
  <si>
    <t>Определение рефракции с помощью набора пробных линз</t>
  </si>
  <si>
    <t>A03.26.001</t>
  </si>
  <si>
    <t>Биомикроскопия глаза</t>
  </si>
  <si>
    <t>Офтальмоскопия</t>
  </si>
  <si>
    <t>Канальцевая проба (носовая проба, слезно-носовая проба)</t>
  </si>
  <si>
    <t>Скиаскопия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</si>
  <si>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</si>
  <si>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</si>
  <si>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Определение характера зрения, гетерофории</t>
  </si>
  <si>
    <t>Исследование аккомодации</t>
  </si>
  <si>
    <t>Рефрактометрия</t>
  </si>
  <si>
    <t>B04.035.002</t>
  </si>
  <si>
    <t>Профилактический прием (осмотр, консультация) врача-психиатра</t>
  </si>
  <si>
    <t>B04.036.002</t>
  </si>
  <si>
    <t>Профилактический прием (осмотр, консультация) врача психиатра-нарколога</t>
  </si>
  <si>
    <t>B04.047.002</t>
  </si>
  <si>
    <t>Профилактический прием (осмотр, консультация) врача-терапевта</t>
  </si>
  <si>
    <t>А 02.30.001</t>
  </si>
  <si>
    <t>А 02.03.005</t>
  </si>
  <si>
    <t>Измерение роста</t>
  </si>
  <si>
    <t>А 02.01.001</t>
  </si>
  <si>
    <t>Измерение массы тела</t>
  </si>
  <si>
    <t>B04.057.002</t>
  </si>
  <si>
    <t>Профилактический прием (осмотр, консультация) врача-хирурга</t>
  </si>
  <si>
    <t>B04.027.001</t>
  </si>
  <si>
    <t>Диспансерный прием (осмотр, консультация) врача-онколога</t>
  </si>
  <si>
    <t>B04.053.002</t>
  </si>
  <si>
    <t>Профилактический прием (осмотр, консультация) врача-уролога</t>
  </si>
  <si>
    <t>B04.055.002</t>
  </si>
  <si>
    <t>Профилактический прием (осмотр, консультация) врача-фтизиатра</t>
  </si>
  <si>
    <t>B04.033.002</t>
  </si>
  <si>
    <t>Профилактический прием (осмотр, консультация) врача-профпатолога</t>
  </si>
  <si>
    <t>Профилактический прием (осмотр, консультация) врача-инфекциониста</t>
  </si>
  <si>
    <t>Рентгенография всего черепа, в одной или более проекциях</t>
  </si>
  <si>
    <t>Телерентгенография черепа в боковой проекции</t>
  </si>
  <si>
    <t>Рентгенография височной кости</t>
  </si>
  <si>
    <t>Рентгенография костей лицевого скелета</t>
  </si>
  <si>
    <t>Рентгенография глазного отверстия и канала зрительного нерва</t>
  </si>
  <si>
    <t>Рентгенография верхней челюсти в косой проекции</t>
  </si>
  <si>
    <t>Рентгенография нижней челюсти в боковой проекции</t>
  </si>
  <si>
    <t>A06.07.007</t>
  </si>
  <si>
    <t>Внутриротовая рентгенография в прикус</t>
  </si>
  <si>
    <t>A06.03.010</t>
  </si>
  <si>
    <t>Рентгенография шейного отдела позвоночника</t>
  </si>
  <si>
    <t>A06.03.013</t>
  </si>
  <si>
    <t>A06.03.015</t>
  </si>
  <si>
    <t>A06.03.020</t>
  </si>
  <si>
    <t>Рентгенография позвоночника, вертикальная</t>
  </si>
  <si>
    <t>A06.04.010</t>
  </si>
  <si>
    <t>Рентгенография плечевого сустава</t>
  </si>
  <si>
    <t>A06.03.028</t>
  </si>
  <si>
    <t>Рентгенография плечевой кости</t>
  </si>
  <si>
    <t>A06.04.003</t>
  </si>
  <si>
    <t>Рентгенография локтевого сустава</t>
  </si>
  <si>
    <t>Рентгенография локтевой кости и лучевой кости</t>
  </si>
  <si>
    <t>A06.04.004</t>
  </si>
  <si>
    <t>Рентгенография лучезапястного сустава</t>
  </si>
  <si>
    <t>A06.03.032</t>
  </si>
  <si>
    <t>A06.03.033</t>
  </si>
  <si>
    <t>A06.03.041</t>
  </si>
  <si>
    <t>A06.04.011</t>
  </si>
  <si>
    <t>A06.03.043</t>
  </si>
  <si>
    <t>Рентгенография бедренной кости</t>
  </si>
  <si>
    <t>A06.04.005</t>
  </si>
  <si>
    <t>Рентгенография коленного сустава</t>
  </si>
  <si>
    <t>A06.03.046</t>
  </si>
  <si>
    <t>Рентгенография большой берцовой и малой берцовой костей</t>
  </si>
  <si>
    <t>A06.04.012</t>
  </si>
  <si>
    <t>Рентгенография голеностопного сустава</t>
  </si>
  <si>
    <t>A06.03.053</t>
  </si>
  <si>
    <t>Рентгенография стопы в двух проекциях</t>
  </si>
  <si>
    <t>A06.03.052</t>
  </si>
  <si>
    <t>A06.09.007</t>
  </si>
  <si>
    <t>Рентгенография легких</t>
  </si>
  <si>
    <t>A06.09.007.001</t>
  </si>
  <si>
    <t>Прицельная рентгенография органов грудной клетки</t>
  </si>
  <si>
    <t>A06.09.001</t>
  </si>
  <si>
    <t>Рентгеноскопия легких</t>
  </si>
  <si>
    <t>A06.10.003</t>
  </si>
  <si>
    <t>Рентгенография сердца с контрастированием пищевода</t>
  </si>
  <si>
    <t>A06.16.001.002</t>
  </si>
  <si>
    <t>A06.16.007</t>
  </si>
  <si>
    <t>Рентгеноскопия желудка и двенадцатиперстной кишки</t>
  </si>
  <si>
    <t>A06.17.003</t>
  </si>
  <si>
    <t>A06.18.001</t>
  </si>
  <si>
    <t>Ирригоскопия</t>
  </si>
  <si>
    <t>A06.28.013</t>
  </si>
  <si>
    <t>Обзорная урография (рентгенография мочевыделительной системы)</t>
  </si>
  <si>
    <t>A06.09.006.001</t>
  </si>
  <si>
    <t>Флюорография легких цифровая</t>
  </si>
  <si>
    <t>A06.08.009.003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</si>
  <si>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</si>
  <si>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верхней конечности</t>
  </si>
  <si>
    <t>A06.03.036.001</t>
  </si>
  <si>
    <t>Компьютерная томография нижней конечности</t>
  </si>
  <si>
    <t>A06.30.005.001</t>
  </si>
  <si>
    <t>Компьютерная томография органов брюшной полости и забрюшинного пространства</t>
  </si>
  <si>
    <t>A06.12.050</t>
  </si>
  <si>
    <t>A06.20.002.001</t>
  </si>
  <si>
    <t>Спиральная компьютерная томография органов малого таза у женщин</t>
  </si>
  <si>
    <t>A06.21.003.001</t>
  </si>
  <si>
    <t>Спиральная компьютерная томография органов таза у мужчин</t>
  </si>
  <si>
    <t>A06.20.002.002</t>
  </si>
  <si>
    <t>Спиральная компьютерная томография органов малого таза у женщин с внутривенным болюсным контрастированием</t>
  </si>
  <si>
    <t>A06.21.003.002</t>
  </si>
  <si>
    <t>Спиральная компьютерная томография органов таза у мужчин с внутривенным болюсным контрастированием</t>
  </si>
  <si>
    <t>A04.16.001</t>
  </si>
  <si>
    <t>Ультразвуковое исследование органов брюшной полости (комплексное)</t>
  </si>
  <si>
    <t>A04.14.002.001</t>
  </si>
  <si>
    <t>Ультразвуковое исследование желчного пузыря с определением его сократимости</t>
  </si>
  <si>
    <t>A04.28.001</t>
  </si>
  <si>
    <t>Ультразвуковое исследование почек и надпочечников</t>
  </si>
  <si>
    <t>A04.28.002.003</t>
  </si>
  <si>
    <t>Ультразвуковое исследование мочевого пузыря</t>
  </si>
  <si>
    <t>Ультразвуковое исследование щитовидной железы и паращитовидных желез</t>
  </si>
  <si>
    <t>Ультразвуковое исследование молочных желез</t>
  </si>
  <si>
    <t>Ультразвуковое исследование лимфатических узлов (одна анатомическая зона)</t>
  </si>
  <si>
    <t>Ультразвуковое исследование матки и придатков трансабдоминальное</t>
  </si>
  <si>
    <t>Ультразвуковое исследование органов мошонки</t>
  </si>
  <si>
    <t>Ультразвуковое исследование мягких тканей (одна анатомическая зона)</t>
  </si>
  <si>
    <t xml:space="preserve"> A 05.10.002 </t>
  </si>
  <si>
    <t>Проведение электрокардиографических исследований</t>
  </si>
  <si>
    <t>Электрокардиография с применением лекарственных препаратов</t>
  </si>
  <si>
    <t>Исследование неспровоцированных дыхательных объемов и потоков</t>
  </si>
  <si>
    <t>Эзофагогастродуоденоскопия</t>
  </si>
  <si>
    <t>Эзофагогастродуоденоскопия с введением лекарственных препаратов</t>
  </si>
  <si>
    <t>Бронхоскопия</t>
  </si>
  <si>
    <t>Эндоскопическая резекция слизистой толстой кишки</t>
  </si>
  <si>
    <t>Предрейсовое медицинское освидетельствование шоферов</t>
  </si>
  <si>
    <t>Исследование микробиоценоза кишечника (дисбактериоз)</t>
  </si>
  <si>
    <t>Определение антител к сальмонелле тифи (Salmonella typhi) в крови</t>
  </si>
  <si>
    <t xml:space="preserve"> A 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</si>
  <si>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</si>
  <si>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Общий (клинический) анализ крови</t>
  </si>
  <si>
    <t>Определение среднего содержания и средней концентрации гемоглобина в эритроцитах</t>
  </si>
  <si>
    <t>Исследование уровня лейкоцитов в крови</t>
  </si>
  <si>
    <t>Исследование скорости оседания эритроцитов</t>
  </si>
  <si>
    <t>Определение подгруппы и других групп крови меньшего значения A-1, A-2, D, Cc, E, Kell, Duffy</t>
  </si>
  <si>
    <t>Исследование уровня глюкозы в крови</t>
  </si>
  <si>
    <t>Общий (клинический) анализ крови развернутый</t>
  </si>
  <si>
    <t>Исследование времени кровотечения</t>
  </si>
  <si>
    <t>Исследование времени свертывания нестабилизированной крови или рекальцификации плазмы неактивированное</t>
  </si>
  <si>
    <t>Клинический анализ крови в т.ч.</t>
  </si>
  <si>
    <t>Исследование уровня эритроцитов в крови</t>
  </si>
  <si>
    <t>Исследование уровня тромбоцитов в крови</t>
  </si>
  <si>
    <t>Исследование уровня ретикулоцитов в крови</t>
  </si>
  <si>
    <t>Исследование уровня общего белка в крови</t>
  </si>
  <si>
    <t>Исследование уровня белковых фракций в сыворотке крови методом капиллярного электрофореза 6 фракций</t>
  </si>
  <si>
    <t>Исследование уровня мочевины в крови</t>
  </si>
  <si>
    <t>Исследование уровня креатинина в крови</t>
  </si>
  <si>
    <t>Исследование уровня холестерина в крови</t>
  </si>
  <si>
    <t>Исследование уровня триглицеридов в крови</t>
  </si>
  <si>
    <t>Исследование уровня общего билирубина в крови</t>
  </si>
  <si>
    <t>Исследование уровня калия в крови</t>
  </si>
  <si>
    <t>Исследование уровня натрия в крови</t>
  </si>
  <si>
    <t>Исследование уровня хлоридов в крови</t>
  </si>
  <si>
    <t>Исследование уровня железа сыворотки крови</t>
  </si>
  <si>
    <t>Исследование железосвязывающей способности сыворотки</t>
  </si>
  <si>
    <t>Исследование уровня неорганического фосфора в крови</t>
  </si>
  <si>
    <t>Исследование уровня общего кальция в крови</t>
  </si>
  <si>
    <t>Исследование уровня фибриногена в крови</t>
  </si>
  <si>
    <t>Определение протромбинового (тромбопластинового) времени в крови или в плазме</t>
  </si>
  <si>
    <t>Микроскопическое исследование влагалищных мазков</t>
  </si>
  <si>
    <t>Микроскопическое исследование уретрального отделяемого и сока простаты</t>
  </si>
  <si>
    <t>Исследование уровня глюкозы в моче</t>
  </si>
  <si>
    <t>Микроскопическое исследование осадка секрета простаты</t>
  </si>
  <si>
    <t>Микроскопическое исследование спермы</t>
  </si>
  <si>
    <t>Дуоденальное зондирование с анализом содержимого</t>
  </si>
  <si>
    <t>Исследование кала на скрытую кровь</t>
  </si>
  <si>
    <t>Исследование уровня гликированного гемоглобина в крови</t>
  </si>
  <si>
    <t>Исследование уровня порфиринов и их производных в моче</t>
  </si>
  <si>
    <t>Исследование гематологических показателей крови на 5-диф анализаторе (гемограмма)</t>
  </si>
  <si>
    <t>Исследование уровня мочевой кислоты в крови</t>
  </si>
  <si>
    <t>Исследование уровня МВ-фракции креатинкиназы</t>
  </si>
  <si>
    <t>Исследование уровня альфа-фетопротеина в сыворотке крови</t>
  </si>
  <si>
    <t>Определение антител к токсокаре собак (Toxocara canis) в крови</t>
  </si>
  <si>
    <t>Исследование уровня хорионического гонадотропина в крови</t>
  </si>
  <si>
    <t>Исследование уровня свободной фракции простатспецифического антигена в сыворотке крови (ИФА)</t>
  </si>
  <si>
    <t>Исследование уровня антигена аденогенных раков CA 19-9 в крови</t>
  </si>
  <si>
    <t>Исследование уровня антигена аденогенных раков Ca 125 в крови</t>
  </si>
  <si>
    <t>Исследование уровня ракового эмбрионального антигена в крови</t>
  </si>
  <si>
    <t>Обнаружение антигена вируса клещевого энцефалита (реакция иммунофлюорисценции)</t>
  </si>
  <si>
    <t>Исследование уровня общего кортизола в крови</t>
  </si>
  <si>
    <t>Исследование уровня пролактина в крови</t>
  </si>
  <si>
    <t>A09.05.117</t>
  </si>
  <si>
    <t>Исследование уровня тиреоглобулина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</si>
  <si>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</si>
  <si>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</si>
  <si>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дегидроэпиандростерона сульфата в крови</t>
  </si>
  <si>
    <t>Исследование уровня общего тестостерона в крови</t>
  </si>
  <si>
    <t>Исследование уровня соматотропного гормона в крови</t>
  </si>
  <si>
    <t>Определение антител к гельминтозам (описторхоз, трихинеллез, токсокароз, эхинококкоз)</t>
  </si>
  <si>
    <t>Определение антител к трихинеллам (Trichinella spp.) в крови</t>
  </si>
  <si>
    <t>Определение антител классов M, G (IgM, IgG) к вирусу иммунодефицита человека ВИЧ-1 (Human immunodeficiency virus HIV 1) в крови</t>
  </si>
  <si>
    <t>Определение HBsAg, подтвержающий тест (ИФА)</t>
  </si>
  <si>
    <t>A26.06.039</t>
  </si>
  <si>
    <t>A26.06.032</t>
  </si>
  <si>
    <t>Определение антител классов A, M, G (IgM, IgA, IgG) к лямблиям в крови</t>
  </si>
  <si>
    <t>A09.05.061</t>
  </si>
  <si>
    <t>A09.05.063</t>
  </si>
  <si>
    <t>Определение антител классов M, G (IgM, IgG) к цитомегаловирусу (Cytomegalovirus) в крови</t>
  </si>
  <si>
    <t>Определение антител к токсоплазме (Toxoplasma gondii) в крови</t>
  </si>
  <si>
    <t>Определение антител классов M, G (IgM, IgG) к микоплазме пневмонии (Mycoplasma pneumoniae) в крови</t>
  </si>
  <si>
    <t xml:space="preserve"> A 26.06.071 </t>
  </si>
  <si>
    <t>Определение Ig G антител к Treponema pallidum в сыворотке крови</t>
  </si>
  <si>
    <t>Исследование уровня общего эстрадиола в крови</t>
  </si>
  <si>
    <t>Исследование уровня антител к антигенам растительного, животного и химического происхождения в крови</t>
  </si>
  <si>
    <t>Определение антител класса IgG Ascaridosis (ИФА)</t>
  </si>
  <si>
    <t>Определение антител класса IgG к вирусу Эпштейна -Барр авидность (ИФА)</t>
  </si>
  <si>
    <t>Исследование уровня C-пептида в крови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</si>
  <si>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</si>
  <si>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Молекулярно-биологическое исследование (ПЦР) на Hepatitis C virus (количественный анализ)</t>
  </si>
  <si>
    <t>Молекулярно-биологическое исследование крови на хламидии (Chlamydia spp.)</t>
  </si>
  <si>
    <t>Молекулярно-биологическое исследование (ПЦР) на Neisseria gonorrhoeae</t>
  </si>
  <si>
    <t>Молекулярно-биологическое исследование (ПЦР) на Trichomonas vaginalis</t>
  </si>
  <si>
    <t>Молекулярно-биологическое исследование (ПЦР) на Mycoplasma genitalium</t>
  </si>
  <si>
    <t>Молекулярно-биологическое исследование (ПЦР) на Mycoplasma hominis</t>
  </si>
  <si>
    <t>Молекулярно-биологическое исследование (ПЦР) на Ureaplasma biovara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</si>
  <si>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</si>
  <si>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крови на токсоплазмы (Toxoplasma gondii)</t>
  </si>
  <si>
    <t>Молекулярно-биологическое исследование крови на цитомегаловирус (Cytomegalovirus)</t>
  </si>
  <si>
    <t>Молекулярно-биологическое исследование (ПЦР) на ECHO virus (энтеровирусы)</t>
  </si>
  <si>
    <t>Молекулярно-биологическое исследование (ПЦР) на Versinia (иерсинии)</t>
  </si>
  <si>
    <t>ПРЕЙСКУРАНТ МЕДИЦИНСКИХ УСЛУГ, ОКАЗЫВАЕМЫХ КАБИНЕТОМ АНОНИМНОГО ПРИЕМА ВЗРОСЛОЙ ПОЛИКЛИНИКОЙ КГБУЗ "ЕНИСЕЙСКАЯ РБ"</t>
  </si>
  <si>
    <t>Удаление доброкачественных новообразований кожи</t>
  </si>
  <si>
    <t>Изготовление зуба металлокерамического</t>
  </si>
  <si>
    <t>Изготовление базиса бюгельного протеза с пластмассовыми зубами</t>
  </si>
  <si>
    <t>Изготовление полного съемного пластинчатого протеза</t>
  </si>
  <si>
    <t>Протезирование коронкой бюгельной</t>
  </si>
  <si>
    <t>Изготовление спайки</t>
  </si>
  <si>
    <t>Фиксация коронки с применением цемента</t>
  </si>
  <si>
    <t>Изготовление комбинированной коронки</t>
  </si>
  <si>
    <t>Изготовление фасетки литой (металлической)</t>
  </si>
  <si>
    <t>Сдача зуба пластмассового в несъемной конструкции протеза</t>
  </si>
  <si>
    <t>Изготовление коронки цельнолитой</t>
  </si>
  <si>
    <t>ОКАЗЫВАЕМЫХ ВЗРОСЛОЙ ПОЛИКЛИНИКОЙ КГБУЗ "ЕНИСЕЙСКАЯ РБ"</t>
  </si>
  <si>
    <t>Микроскопическое исследование отпечатков с поверхности кожи перианальных складок на яйца остриц (Enterobius vermicularis)</t>
  </si>
  <si>
    <t>A26.08.000.000.013</t>
  </si>
  <si>
    <t>A26.06.000.000.120</t>
  </si>
  <si>
    <t>A26.06.011.000.187</t>
  </si>
  <si>
    <t>Определение антител класса IgG к возбудителям клещевого боррелиоза (ИФА)</t>
  </si>
  <si>
    <t>A26.06.011.000.188</t>
  </si>
  <si>
    <t>Определение антител класса IgМ к возбудителям клещевого боррелиоза (ИФА)</t>
  </si>
  <si>
    <t>A09.05.199.000.344</t>
  </si>
  <si>
    <t>Исследование уровня CA-15-3 в сыворотке крови (ИФА)</t>
  </si>
  <si>
    <t>A09.05.010.000.297</t>
  </si>
  <si>
    <t>Исследование уровня общего белка в крови на автоматическом биохимическом анализаторе</t>
  </si>
  <si>
    <t>A09.05.017.000.322</t>
  </si>
  <si>
    <t>Исследование уроня мочевины в крови на автоматическом биохимическом анализаторе</t>
  </si>
  <si>
    <t>A09.05.020.000.290</t>
  </si>
  <si>
    <t>Исследование уровня креатинина в крови на автоматическом биохимическом анализаторе</t>
  </si>
  <si>
    <t>A09.05.026.000.317</t>
  </si>
  <si>
    <t>Исследование уровня холестерина в крови на автоматическом биохимическом анализаторе</t>
  </si>
  <si>
    <t>A09.05.025.000.310</t>
  </si>
  <si>
    <t>Исследование уровня триглицеридов в крови на автоматическом биохимическом анализаторе</t>
  </si>
  <si>
    <t>A09.05.021.000.298</t>
  </si>
  <si>
    <t>Исследование уровня общего билирубина в крови на автоматическом биохимическом анализаторе</t>
  </si>
  <si>
    <t>A09.05.021.000.304</t>
  </si>
  <si>
    <t>Исследование уровня прямого билирубина в крови на автоматическом биохимическом анализаторе</t>
  </si>
  <si>
    <t>A09.05.031.000.287</t>
  </si>
  <si>
    <t>Исследование уровня калия в крови на автоматическом биохимическом анализаторе с ионно-селективным блоком</t>
  </si>
  <si>
    <t>A09.05.030.000.296</t>
  </si>
  <si>
    <t>Исследование уровня натрия в крови на автоматическом биохимическом анализаторе с ионно-селективным блоком</t>
  </si>
  <si>
    <t>A09.05.034.000.316</t>
  </si>
  <si>
    <t>Исследование уровня хлоридов в крови на автоматическом биохимическом анализаторе с ионно-селективным блоком</t>
  </si>
  <si>
    <t>A09.05.033.000.315</t>
  </si>
  <si>
    <t>Исследование уровня фосфора в крови на автоматическом биохимическом анализаторе</t>
  </si>
  <si>
    <t>A09.05.045.000.275</t>
  </si>
  <si>
    <t>Исследование уровня альфа-амилазы в крови на автоматическом биохимическом анализаторе</t>
  </si>
  <si>
    <t>A09.05.042.000.273</t>
  </si>
  <si>
    <t>Исследование уровня аланин-трансаминазы в крови на автоматическом биохимическом анализаторе</t>
  </si>
  <si>
    <t>A09.05.041.000.279</t>
  </si>
  <si>
    <t>Исследование уровня аспартат-трансаминазы в крови на автоматическом биохимическом анализаторе</t>
  </si>
  <si>
    <t>A09.05.046.000.320</t>
  </si>
  <si>
    <t>Исследование уровня щелочной фосфатазы в крови на автоматическом биохимическом анализаторе</t>
  </si>
  <si>
    <t>A09.05.083.000.283</t>
  </si>
  <si>
    <t>Исследование уровня гликированного гемоглобина в крови на автоматическом биохимическом анализаторе</t>
  </si>
  <si>
    <t>A09.05.028.000.277</t>
  </si>
  <si>
    <t>Исследование уровня альфа-липопротеинов (низкой плотности) в крови на автоматическом биохимическом анализаторе</t>
  </si>
  <si>
    <t>A09.05.044.000.282</t>
  </si>
  <si>
    <t>Исследование уровня гамма-глютамилтрансферазы в крови на автоматическом биохимическом анализаторе</t>
  </si>
  <si>
    <t>A09.05.018.000.295</t>
  </si>
  <si>
    <t>Исследование уровня мочевой кислоты на автоматическом биохимическом анализаторе</t>
  </si>
  <si>
    <t>A09.05.039.000.291</t>
  </si>
  <si>
    <t>Исследование уровня лактатдегидрогеназы в крови на автоматическом биохимическом анализаторе</t>
  </si>
  <si>
    <t>A09.05.043.000.325</t>
  </si>
  <si>
    <t>Исследование уровня креатинкиназы в крови на автоматическом биохимическом анализаторе</t>
  </si>
  <si>
    <t>СТОМАТОЛОГИЧЕСКИМ ОТДЕЛЕНИЕМ  КГБУЗ "ЕНИСЕЙСКАЯ   РБ"</t>
  </si>
  <si>
    <t>Определение индексов гигиены полости рта</t>
  </si>
  <si>
    <t>Наложение лечебной прокладки при глубоком кариесе</t>
  </si>
  <si>
    <t>Наложение лечебной прокладки при глубоком кариесе (детский прием)</t>
  </si>
  <si>
    <t>Снятие пломбы</t>
  </si>
  <si>
    <t>Снятие пломбы (детский прием)</t>
  </si>
  <si>
    <t>Наложение одной пломбы из композитов светового отверждения при дефекте твердых тканей зуба I, III, V классов по Блеку (взрослый и детский прием постоянные зубы)</t>
  </si>
  <si>
    <t>Наложение одной пломбы из композитов химического отверждения при дефекте твердых тканей зуба I, III, V классов по Блеку (взрослый и детский прием постоянные зубы)</t>
  </si>
  <si>
    <t>Полировка пломбы (взрослый и детский прием)</t>
  </si>
  <si>
    <t>Лечение одного корневого канала с применением средств механического расширения</t>
  </si>
  <si>
    <t>Лечение периодонтита импрегнационным методом без наложения пломбы</t>
  </si>
  <si>
    <t>Лечение периодонтита импрегнационным методом без наложения пломбы (детский прием)</t>
  </si>
  <si>
    <t>Лечение пульпита ампутационным методом без наложения пломбы</t>
  </si>
  <si>
    <t>Лечение пульпита ампутационным методом без наложения пломбы (детский прием)</t>
  </si>
  <si>
    <t>Распломбировка одного корневого канала, запломбированного резорцин-формалиновой пастой</t>
  </si>
  <si>
    <t>Распломбировка одного корневого канала, запломбированного фосфат-цементом</t>
  </si>
  <si>
    <t>Распломбировка одного корневого канала, запломбированного фосфат-цементом (детский прием)</t>
  </si>
  <si>
    <t>Распломбировка одного корневого канала, запломбированного цинк-эвгеноловой пастой, гуттаперчей</t>
  </si>
  <si>
    <t>ВЗРОСЛОЙ ПОЛИКЛИНИКОЙ  КГБУЗ "ЕНИСЕЙСКАЯ   РБ"</t>
  </si>
  <si>
    <t>Электроэнцефалография</t>
  </si>
  <si>
    <t xml:space="preserve"> КГБУЗ "ЕНИСЕЙСКАЯ РБ"</t>
  </si>
  <si>
    <t>Ультразвуковое исследование с цветным доплеровским картированием и дуплексным сканированием при поражении мягких тканей</t>
  </si>
  <si>
    <t>Ультразвуковое исследование плечевого сустава</t>
  </si>
  <si>
    <t>Ультразвуковое исследование локтевого сустава</t>
  </si>
  <si>
    <t>Ультразвуковое исследование голеностопного сустава</t>
  </si>
  <si>
    <t>Ультразвуковое исследование с цветным доплеровским картированием и дуплексным сканированием печени с осмотром сосудов портопечёночной системы</t>
  </si>
  <si>
    <t>Триплексное сканирование артерий</t>
  </si>
  <si>
    <t>Ультразвуковое исследование артерий конечностей (верхних или нижних)</t>
  </si>
  <si>
    <t>Ультразвуковое исследование вен конечностей (верхних или нижних)</t>
  </si>
  <si>
    <t>Ультразвуковое исследование сосудов брахиоцефальной зоны (шеи)</t>
  </si>
  <si>
    <t>А04.12.001.000.001</t>
  </si>
  <si>
    <t>Ультразвуковая допплерография артерий нижних конечностей</t>
  </si>
  <si>
    <t>Дуплексное сканирование артерий почек</t>
  </si>
  <si>
    <t>Ультразвуковая допплерография с медикаментозной пробой</t>
  </si>
  <si>
    <t>Ультразвуковая допплерография сосудов (артерий и вен) верхних конечностей</t>
  </si>
  <si>
    <t>Дуплексное сканирование аорты</t>
  </si>
  <si>
    <t>Ультразвуковое исследование матки и придатков трансвагинальное</t>
  </si>
  <si>
    <t>Ультразвуковое исследование с цветным доплеровским картированием и дуплексным сканированием при внутриорганных исследованиях, трансректальное</t>
  </si>
  <si>
    <t>Ультразвуковое исследование предстательной железы трансректальное</t>
  </si>
  <si>
    <t>Нейросонография</t>
  </si>
  <si>
    <t>Ультразвуковое исследование с цветным доплеровским картированием и дуплексным сканированием интра паренхиматозных сосудов почек</t>
  </si>
  <si>
    <t>A26.08.001</t>
  </si>
  <si>
    <t>Получение влагалищного мазка</t>
  </si>
  <si>
    <t>Получение уретрального мазка</t>
  </si>
  <si>
    <t>ПРЕЙСКУРАНТ  УСЛУГ, ОКАЗЫВАЕМЫХ КАБИНЕТОМ ЛЕЧЕБНОЙ ФИЗКУЛЬТУРЫ</t>
  </si>
  <si>
    <t>Лечебная физкультура при травме позвоночника</t>
  </si>
  <si>
    <t>Групповое занятие лечебной физкультурой при травме позвоночника</t>
  </si>
  <si>
    <t>Механотерапия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</si>
  <si>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</si>
  <si>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механотерапевтических аппаратах с электроприводом при травме позвоночника</t>
  </si>
  <si>
    <t>Лечебная физкультура с биологической обратной связью при травме позвоночника</t>
  </si>
  <si>
    <t>Тренировка с биологической обратной связью по кинезиологическому образу движения при травме позвоночника</t>
  </si>
  <si>
    <t>Лечебная физкультура с использованием аппаратов и тренажеров при травме позвоночника</t>
  </si>
  <si>
    <t>Индивидуальное занятие лечебной физкультурой при заболеваниях позвоночника</t>
  </si>
  <si>
    <t>Групповое занятие лечебной физкультурой при заболеваниях позвоночника</t>
  </si>
  <si>
    <t>Тренировка с биологической обратной связью по опорной реакции при переломе костей</t>
  </si>
  <si>
    <t>Определение индексов (КПУ, кп, КПУ+кп)</t>
  </si>
  <si>
    <t>Термодиагностика зуба</t>
  </si>
  <si>
    <t>Определение прикуса</t>
  </si>
  <si>
    <t>A11.12.009</t>
  </si>
  <si>
    <t>D01.02.22.01.37</t>
  </si>
  <si>
    <t>A16.07.005.000.373</t>
  </si>
  <si>
    <t>Наложение одной пломбы из композитов химического отверждения при кариесе цемента корня зуба, при поверхностном и среднем кариесе I, V классов по Блеку (детский прием) временный зуб</t>
  </si>
  <si>
    <t>Лечение одного корневого канала с применением средств механического расширения (детский прием)</t>
  </si>
  <si>
    <t>ДЕТСКОЙ ПОЛИКЛИНИКОЙ  КГБУЗ "ЕНИСЕЙСКАЯ РБ"</t>
  </si>
  <si>
    <t>Осмотр врачами:</t>
  </si>
  <si>
    <t>Исследования:</t>
  </si>
  <si>
    <t>В03.016.001</t>
  </si>
  <si>
    <t>Клинический анализ крови</t>
  </si>
  <si>
    <t>А02.03.005</t>
  </si>
  <si>
    <t>А02.01.001</t>
  </si>
  <si>
    <t>А02.30.001</t>
  </si>
  <si>
    <t>А11.12.009</t>
  </si>
  <si>
    <t>Химико-токсикологические исследования мочи на наличие наркотических средств, психотропных веществ и их метаболитов</t>
  </si>
  <si>
    <t>1. Медосмотр водителей транспортных средств (ГАИ) :</t>
  </si>
  <si>
    <t xml:space="preserve">2. Обследование на право владения оружием ВСЕГО: </t>
  </si>
  <si>
    <t>Категория "А", "В"</t>
  </si>
  <si>
    <t>Категория "С", "D"</t>
  </si>
  <si>
    <t xml:space="preserve"> в т.ч. осмотр врачами :</t>
  </si>
  <si>
    <t>B04.029.002</t>
  </si>
  <si>
    <t>A02.26.005</t>
  </si>
  <si>
    <t>Периметрия статическая</t>
  </si>
  <si>
    <t>A02.26.003</t>
  </si>
  <si>
    <t>A02.26.009</t>
  </si>
  <si>
    <t>Исследование цветоощущения</t>
  </si>
  <si>
    <t>A02.26.002</t>
  </si>
  <si>
    <t>B04.028.002</t>
  </si>
  <si>
    <t>B04.023.002</t>
  </si>
  <si>
    <t>A05.23.001</t>
  </si>
  <si>
    <t>A02.26.015</t>
  </si>
  <si>
    <t>Офтальмотонометрия</t>
  </si>
  <si>
    <t>B03.036.000.000.005</t>
  </si>
  <si>
    <t>B04.014.000.000.007</t>
  </si>
  <si>
    <t>А.А.Котлярова</t>
  </si>
  <si>
    <t>Экономист КГБУЗ "Енисейская РБ"</t>
  </si>
  <si>
    <t>B04.047.001</t>
  </si>
  <si>
    <t>Диспансерный прием (осмотр, консультация) врача-терапевта</t>
  </si>
  <si>
    <t>C242.21.05.048</t>
  </si>
  <si>
    <t>Внутримышечное введение препарата при алкогольной зависимости в амбулаторных условиях</t>
  </si>
  <si>
    <t>C242.21.05.047</t>
  </si>
  <si>
    <t>Внутривенное введение препарата при алкогольной зависимости в амбулаторных условиях</t>
  </si>
  <si>
    <t>A11.16.008</t>
  </si>
  <si>
    <t>A14.30.001</t>
  </si>
  <si>
    <t>A14.30.002</t>
  </si>
  <si>
    <t xml:space="preserve">A25.30.023 </t>
  </si>
  <si>
    <t>A25.30.024</t>
  </si>
  <si>
    <t>Назначение диетического питания при отравлении</t>
  </si>
  <si>
    <t>A25.30.025</t>
  </si>
  <si>
    <t>В04.001.002</t>
  </si>
  <si>
    <t>A11.20.005</t>
  </si>
  <si>
    <t>A11.21.000.000.009</t>
  </si>
  <si>
    <t>B04.065.002</t>
  </si>
  <si>
    <t>A12.25.006.000.003</t>
  </si>
  <si>
    <t>A 02.26.019</t>
  </si>
  <si>
    <t>A02.26.014</t>
  </si>
  <si>
    <t>A02.26.001</t>
  </si>
  <si>
    <t>A02.26.024</t>
  </si>
  <si>
    <t>A02.26.023</t>
  </si>
  <si>
    <t>A03.26.008</t>
  </si>
  <si>
    <t>B04.058.000.000.001</t>
  </si>
  <si>
    <t>Профилактический прием (осмотр, консультация) врача-эндокринолога</t>
  </si>
  <si>
    <t>B04.014.003</t>
  </si>
  <si>
    <t>B01.031.001</t>
  </si>
  <si>
    <t>Прием (осмотр, консультация) врача-педиатра первичный</t>
  </si>
  <si>
    <t>B03.016.006</t>
  </si>
  <si>
    <t>Общий (клинический) анализ мочи</t>
  </si>
  <si>
    <t>А11.05.001</t>
  </si>
  <si>
    <t>Взятие крови из пальца</t>
  </si>
  <si>
    <t>B03.016.002</t>
  </si>
  <si>
    <t>A09.05.023</t>
  </si>
  <si>
    <t>A26.19.010</t>
  </si>
  <si>
    <t>Микроскопическое исследование кала на яйца и личинки гельминтов</t>
  </si>
  <si>
    <t>А05.10.004</t>
  </si>
  <si>
    <t>Расшифровка, описание и интерпретация электрокардиографических данных</t>
  </si>
  <si>
    <t>А05.10.006</t>
  </si>
  <si>
    <t>A26.01.017</t>
  </si>
  <si>
    <t>A26.06.036</t>
  </si>
  <si>
    <t>Определение антигена (HbsAg) вируса гепатита B (Hepatitis B virus) в крови</t>
  </si>
  <si>
    <t>A26.06.041</t>
  </si>
  <si>
    <t>Определение антител к вирусу гепатита C (Hepatitis C virus) в крови</t>
  </si>
  <si>
    <t>A06.03.005</t>
  </si>
  <si>
    <t>A06.03.059</t>
  </si>
  <si>
    <t>A06.25.002</t>
  </si>
  <si>
    <t>A06.08.003</t>
  </si>
  <si>
    <t>A06.03.056</t>
  </si>
  <si>
    <t>A06.26.002</t>
  </si>
  <si>
    <t xml:space="preserve">A06.07.008 </t>
  </si>
  <si>
    <t>A06.07.009</t>
  </si>
  <si>
    <t>A06.03.019</t>
  </si>
  <si>
    <t>Рентгенография позвоночника с функциональными пробами</t>
  </si>
  <si>
    <t>Рентгенография грудного отдела позвоночника</t>
  </si>
  <si>
    <t>Рентгенография поясничного отдела позвоночника</t>
  </si>
  <si>
    <t>A 06.03.029</t>
  </si>
  <si>
    <t>Рентгенография кисти</t>
  </si>
  <si>
    <t>Рентгенография фаланг пальцев кисти</t>
  </si>
  <si>
    <t>Рентгенография таза</t>
  </si>
  <si>
    <t>Рентгенография тазобедренного сустава</t>
  </si>
  <si>
    <t>Рентгенография стопы в одной проекции</t>
  </si>
  <si>
    <t>Рентгеноскопия пищевода с контрастированием</t>
  </si>
  <si>
    <t>Рентгенография тонкой кишки с контрастированием</t>
  </si>
  <si>
    <t>A06.08.007.003</t>
  </si>
  <si>
    <t>A06.08.009.001</t>
  </si>
  <si>
    <t>A06.08.007.001</t>
  </si>
  <si>
    <t>A06.09.005</t>
  </si>
  <si>
    <t>Компьютерная томография органов грудной полости</t>
  </si>
  <si>
    <t>A06.09.005.002</t>
  </si>
  <si>
    <t> A06.03.021.001</t>
  </si>
  <si>
    <t>A06.28.009.002</t>
  </si>
  <si>
    <t>A06.04.017</t>
  </si>
  <si>
    <t>Компьютерная томография сустава</t>
  </si>
  <si>
    <t>A06.03.058</t>
  </si>
  <si>
    <t>Компьютерная томография позвоночника (один отдел)</t>
  </si>
  <si>
    <t>A06.03.002</t>
  </si>
  <si>
    <t>Компьютерная томография лицевого отдела черепа</t>
  </si>
  <si>
    <t>A06.03.002.005</t>
  </si>
  <si>
    <t>Компьютерная томография лицевого отдела черепа с внутривенным болюсным контрастированием</t>
  </si>
  <si>
    <t>A06.25.003</t>
  </si>
  <si>
    <t>Компьютерная томография височной кости</t>
  </si>
  <si>
    <t>A04.21.001</t>
  </si>
  <si>
    <t>Ультразвуковое исследование предстательной железы</t>
  </si>
  <si>
    <t>A04.22.001</t>
  </si>
  <si>
    <t>A04.20.002</t>
  </si>
  <si>
    <t>A04.06.002</t>
  </si>
  <si>
    <t>A04.20.001</t>
  </si>
  <si>
    <t>A04.28.003</t>
  </si>
  <si>
    <t>A04.01.001</t>
  </si>
  <si>
    <t>A04.01.001.000.003</t>
  </si>
  <si>
    <t>A04.04.001.000.002</t>
  </si>
  <si>
    <t>A04.04.001.000.003</t>
  </si>
  <si>
    <t>A04.04.001.000.006</t>
  </si>
  <si>
    <t>Ультразвуковое исследование коленного сустава</t>
  </si>
  <si>
    <t>A04.04.001.000.007</t>
  </si>
  <si>
    <t>A04.12.000.000.011</t>
  </si>
  <si>
    <t>A04.12.000.000.018</t>
  </si>
  <si>
    <t>A04.12.000.000.021</t>
  </si>
  <si>
    <t>A04.12.000.000.022</t>
  </si>
  <si>
    <t>A04.12.000.000.023</t>
  </si>
  <si>
    <t>Ультразвуковая доплерография артерий</t>
  </si>
  <si>
    <t>A04.12.001.001</t>
  </si>
  <si>
    <t>A04.12.001.002</t>
  </si>
  <si>
    <t>A04.12.001.003</t>
  </si>
  <si>
    <t>A04.12.002</t>
  </si>
  <si>
    <t>A04.12.003</t>
  </si>
  <si>
    <t>A04.20.001.001</t>
  </si>
  <si>
    <t>A04.21.000.000.006</t>
  </si>
  <si>
    <t>A04.21.001.001</t>
  </si>
  <si>
    <t>A04.23.001</t>
  </si>
  <si>
    <t>A04.28.000.000.007</t>
  </si>
  <si>
    <t>A05.10.004</t>
  </si>
  <si>
    <t>A05.10.006</t>
  </si>
  <si>
    <t>A12.10.001</t>
  </si>
  <si>
    <t>Электрокардиография с физической нагрузкой</t>
  </si>
  <si>
    <t>A12.10.002</t>
  </si>
  <si>
    <t>A12.09.001</t>
  </si>
  <si>
    <t>A03.16.001</t>
  </si>
  <si>
    <t>A03.16.001.004</t>
  </si>
  <si>
    <t>A03.09.001</t>
  </si>
  <si>
    <t>A11.09.005</t>
  </si>
  <si>
    <t>Бронхо-альвеолярный лаваж</t>
  </si>
  <si>
    <t>A03.18.001</t>
  </si>
  <si>
    <t>Колоноскопия</t>
  </si>
  <si>
    <t>A03.18.002</t>
  </si>
  <si>
    <t>Экономист  КГБУЗ "Енисейская РБ"</t>
  </si>
  <si>
    <t>D20.02.01</t>
  </si>
  <si>
    <t>D20.02.07</t>
  </si>
  <si>
    <t>Послерейсовое медицинское освидетельствование шоферов</t>
  </si>
  <si>
    <t>B01.044.001</t>
  </si>
  <si>
    <t>Осмотр врачом скорой медицинской помощи (врачом-специалистом) при оказании скорой медицинской помощи</t>
  </si>
  <si>
    <t>B01.044.002</t>
  </si>
  <si>
    <t>Осмотр фельдшером скорой медицинской помощи (специалистом со средним медицинским образованием) при оказании скорой медицинской помощи</t>
  </si>
  <si>
    <t>B04.014.000.000.006</t>
  </si>
  <si>
    <t>B01.044.000.000.006</t>
  </si>
  <si>
    <t>Осмотр и наблюдение фельдшером бригады скорой медицинской помощи во время массовых мероприятий и при сопровождении пациента.</t>
  </si>
  <si>
    <t>F05.01.09</t>
  </si>
  <si>
    <t>Транспортировка пациента службой скорой медицинской помощи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</si>
  <si>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</si>
  <si>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</si>
  <si>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</si>
  <si>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</si>
  <si>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Микробиологическое (культуральное) исследование слизи и пленок с миндалин на палочку дифтерии (Corinebacterium diphtheriae)</t>
  </si>
  <si>
    <t>A26.30.009</t>
  </si>
  <si>
    <t>Микробиологическое (культуральное) исследование грудного молока на аэробные и факультативно-анаэробные микроорганизмы</t>
  </si>
  <si>
    <t>Бактериологическое исследование отделяемого передних околоносовых полостей на носительство Staphylococcus aureus</t>
  </si>
  <si>
    <t>A26.06.078</t>
  </si>
  <si>
    <t>Определение антител к стафилококкам (Staphylococcus spp.) в крови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</si>
  <si>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</si>
  <si>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</si>
  <si>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A26.05.016</t>
  </si>
  <si>
    <t>A26.05.003</t>
  </si>
  <si>
    <t>Микробиологическое (культуральное) исследование крови на бруцеллы (Brucella spp.)</t>
  </si>
  <si>
    <t>A26.06.077</t>
  </si>
  <si>
    <t>A26.06.086</t>
  </si>
  <si>
    <t>Определение антител к сероварам иерсинии энтероколитика (Yersinia enterocolitica)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</si>
  <si>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</si>
  <si>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</si>
  <si>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A12.05.001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</si>
  <si>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</si>
  <si>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</si>
  <si>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</si>
  <si>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</si>
  <si>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A12.05.007</t>
  </si>
  <si>
    <t>A09.05.023.001</t>
  </si>
  <si>
    <t>Исследование уровня глюкозы в крови методом непрерывного мониторирования</t>
  </si>
  <si>
    <t>B03.016.003</t>
  </si>
  <si>
    <t>A09.05.282</t>
  </si>
  <si>
    <t>A12.05.119</t>
  </si>
  <si>
    <t>A12.05.015</t>
  </si>
  <si>
    <t>A12.05.014</t>
  </si>
  <si>
    <t>A12.05.118</t>
  </si>
  <si>
    <t>A12.05.120</t>
  </si>
  <si>
    <t>A12.05.123</t>
  </si>
  <si>
    <t>A09.05.010</t>
  </si>
  <si>
    <t>A09.05.014.001.001</t>
  </si>
  <si>
    <t>A09.05.017</t>
  </si>
  <si>
    <t>A09.05.020</t>
  </si>
  <si>
    <t>A09.05.026</t>
  </si>
  <si>
    <t>A09.05.025</t>
  </si>
  <si>
    <t>A09.05.021</t>
  </si>
  <si>
    <t>A09.05.031</t>
  </si>
  <si>
    <t>A09.05.030</t>
  </si>
  <si>
    <t>A09.05.034</t>
  </si>
  <si>
    <t>A09.05.007</t>
  </si>
  <si>
    <t>A12.05.011</t>
  </si>
  <si>
    <t>A09.05.033</t>
  </si>
  <si>
    <t>A09.05.032</t>
  </si>
  <si>
    <t>A09.05.045</t>
  </si>
  <si>
    <t>Определение активности амилазы в крови</t>
  </si>
  <si>
    <t>A09.05.042</t>
  </si>
  <si>
    <t>Определение активности аланинаминотрансферазы в крови</t>
  </si>
  <si>
    <t>A09.05.041</t>
  </si>
  <si>
    <t>Определение активности аспартатаминотрансферазы в крови</t>
  </si>
  <si>
    <t>A09.05.046</t>
  </si>
  <si>
    <t>Определение активности щелочной фосфатазы в крови</t>
  </si>
  <si>
    <t>A09.05.050</t>
  </si>
  <si>
    <t>A12.05.027</t>
  </si>
  <si>
    <t>A09.05.009</t>
  </si>
  <si>
    <t>Исследование уровня С-реактивного белка в сыворотке крови</t>
  </si>
  <si>
    <t>A12.06.019</t>
  </si>
  <si>
    <t>Определение содержания ревматоидного фактора в крови</t>
  </si>
  <si>
    <t>A12.20.001</t>
  </si>
  <si>
    <t>A12.21.003</t>
  </si>
  <si>
    <t>A08.20.012</t>
  </si>
  <si>
    <t>Цитологическое исследование микропрепарата тканей влагалища</t>
  </si>
  <si>
    <t>A09.28.011</t>
  </si>
  <si>
    <t>A12.21.005</t>
  </si>
  <si>
    <t>A12.21.001</t>
  </si>
  <si>
    <t>A09.16.002</t>
  </si>
  <si>
    <t>Определение кислотности желудочного содержимого (свободной и связанной соляной кислоты и общей кислотности)</t>
  </si>
  <si>
    <t>A11.16.007</t>
  </si>
  <si>
    <t>A09.19.001</t>
  </si>
  <si>
    <t>A09.05.083</t>
  </si>
  <si>
    <t>A09.05.091</t>
  </si>
  <si>
    <t>Исследование уровня карбоксигемоглобина в крови</t>
  </si>
  <si>
    <t>A09.05.092</t>
  </si>
  <si>
    <t>Исследование уровня метгемоглобина в крови</t>
  </si>
  <si>
    <t>A09.28.008</t>
  </si>
  <si>
    <t>A09.05.044</t>
  </si>
  <si>
    <t>Определение активности гамма-глютамилтрансферазы в крови</t>
  </si>
  <si>
    <t>A09.05.174</t>
  </si>
  <si>
    <t>Определение активности холинэстеразы в крови</t>
  </si>
  <si>
    <t>A09.05.000.000.271</t>
  </si>
  <si>
    <t>A09.05.028</t>
  </si>
  <si>
    <t>Исследование уровня холестерина липопротеинов низкой плотности</t>
  </si>
  <si>
    <t>A09.05.173</t>
  </si>
  <si>
    <t>Определение активности липазы в сыворотке крови</t>
  </si>
  <si>
    <t>A09.05.018</t>
  </si>
  <si>
    <t>A09.05.039</t>
  </si>
  <si>
    <t>Определение активности лактатдегидрогеназы в крови</t>
  </si>
  <si>
    <t>A09.05.051.002</t>
  </si>
  <si>
    <t>Исследование уровня растворимых фибринмономерных комплексов в крови</t>
  </si>
  <si>
    <t>A09.05.043</t>
  </si>
  <si>
    <t>Определение активности креатинкиназы в крови</t>
  </si>
  <si>
    <t>A09.28.055</t>
  </si>
  <si>
    <t>Определение психоактивных веществ в моче</t>
  </si>
  <si>
    <t>A12.05.122</t>
  </si>
  <si>
    <t>Просмотр мазка крови для анализа аномалий морфологии эритроцитов, тромбоцитов и лейкоцитов</t>
  </si>
  <si>
    <t>A12.05.121</t>
  </si>
  <si>
    <t>Дифференцированный подсчет лейкоцитов (лейкоцитарная формула)</t>
  </si>
  <si>
    <t>A09.05.043.000.205</t>
  </si>
  <si>
    <t>A09.05.153</t>
  </si>
  <si>
    <t>Исследование уровня прогестерона в крови</t>
  </si>
  <si>
    <t>A09.05.089</t>
  </si>
  <si>
    <t>A26.06.080</t>
  </si>
  <si>
    <t>A09.05.090</t>
  </si>
  <si>
    <t>A09.05.130</t>
  </si>
  <si>
    <t>Исследование уровня простатспецифического антигена общего в крови</t>
  </si>
  <si>
    <t>A09.05.130.000.342</t>
  </si>
  <si>
    <t>A26.06.045</t>
  </si>
  <si>
    <t>Определение антител к вирусу простого герпеса (Herpes simplex virus) в крови</t>
  </si>
  <si>
    <t>A09.05.201</t>
  </si>
  <si>
    <t>A09.05.202</t>
  </si>
  <si>
    <t>A09.05.195</t>
  </si>
  <si>
    <t>A26.06.088.000.019</t>
  </si>
  <si>
    <t>A26.06.088.000.190</t>
  </si>
  <si>
    <t>Определение антител класса IgМ к вирусу клещевого энцефалита (ИФА)</t>
  </si>
  <si>
    <t>A26.06.088.000.189</t>
  </si>
  <si>
    <t>Определение антител класса IgG к вирусу клещевого энцефалита (ИФА)</t>
  </si>
  <si>
    <t>A09.05.135</t>
  </si>
  <si>
    <t>A09.05.087</t>
  </si>
  <si>
    <t>A12.06.017</t>
  </si>
  <si>
    <t>Определение содержания антител к тироглобулину в сыворотке крови</t>
  </si>
  <si>
    <t>A12.06.018</t>
  </si>
  <si>
    <t>Определение содержания антител к ткани щитовидной железы в крови</t>
  </si>
  <si>
    <t>A09.05.131</t>
  </si>
  <si>
    <t>A09.05.132</t>
  </si>
  <si>
    <t>A26.06.033</t>
  </si>
  <si>
    <t>Определение антител к хеликобактер пилори (Helicobacter pylori) в крови</t>
  </si>
  <si>
    <t>A09.05.149</t>
  </si>
  <si>
    <t>A09.05.078</t>
  </si>
  <si>
    <t>A09.05.066</t>
  </si>
  <si>
    <t>A26.06.000.000.144</t>
  </si>
  <si>
    <t>A26.06.079</t>
  </si>
  <si>
    <t>A26.06.048</t>
  </si>
  <si>
    <t>A26.06.034</t>
  </si>
  <si>
    <t>Определение антител к вирусу гепатита A (Hepatitis A virus) в крови</t>
  </si>
  <si>
    <t>A26.06.036.000.172</t>
  </si>
  <si>
    <t>A26.06.040</t>
  </si>
  <si>
    <t>Определение антител к поверхностному антигену (HBsAg) вируса гепатита B (Hepatitis B virus) в крови</t>
  </si>
  <si>
    <t>Определение антител классов к ядерному антигену (HBcAg) вируса гепатита B (Hepatitis B virus) в крови</t>
  </si>
  <si>
    <t>A26.06.035</t>
  </si>
  <si>
    <t>Определение антигена (HbeAg) вируса гепатита B (Hepatitis B virus) в крови</t>
  </si>
  <si>
    <t>A26.06.038</t>
  </si>
  <si>
    <t>Определение антител к e-антигену (anti-HBe) вируса гепатита B (Hepatitis B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</si>
  <si>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</si>
  <si>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</si>
  <si>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A26.06.043</t>
  </si>
  <si>
    <t>Определение антител к вирусу гепатита D (Hepatitis D virus) в крови</t>
  </si>
  <si>
    <t>A26.06.062</t>
  </si>
  <si>
    <t>Определение антител к возбудителю описторхоза (Opisthorchis felineus) в крови</t>
  </si>
  <si>
    <t>A09.05.065</t>
  </si>
  <si>
    <t>Исследование уровня тиреотропного гормона (ТТГ) в крови</t>
  </si>
  <si>
    <t>A09.05.060</t>
  </si>
  <si>
    <t>Исследование уровня общего трийодтиронина (Т3) в крови</t>
  </si>
  <si>
    <t>Исследование уровня свободного трийодтиронина (СТ3) в крови</t>
  </si>
  <si>
    <t>A09.05.064</t>
  </si>
  <si>
    <t>Исследование уровня общего тироксина (Т4) сыворотки крови</t>
  </si>
  <si>
    <t>Исследование уровня свободного тироксина (СТ4) сыворотки крови</t>
  </si>
  <si>
    <t>A26.06.022</t>
  </si>
  <si>
    <t>A26.06.081</t>
  </si>
  <si>
    <t>A26.06.057</t>
  </si>
  <si>
    <t>A26.06.056</t>
  </si>
  <si>
    <t>Определение антител к вирусу кори в крови</t>
  </si>
  <si>
    <t>Определение антител к вирусу краснухи (Rubella virus) в крови</t>
  </si>
  <si>
    <t>A26.06.082</t>
  </si>
  <si>
    <t>Определение антител к бледной трепонеме (Treponema pallidum) в крови</t>
  </si>
  <si>
    <t>A26.06.082.000.206</t>
  </si>
  <si>
    <t>A26.06.018</t>
  </si>
  <si>
    <t>Определение антител к хламидии трахоматис (Chlamydia trachomatis) в крови</t>
  </si>
  <si>
    <t>A09.05.154</t>
  </si>
  <si>
    <t>A09.05.054</t>
  </si>
  <si>
    <t>Исследование уровня иммуноглобулинов в крови</t>
  </si>
  <si>
    <t>A09.05.118</t>
  </si>
  <si>
    <t>A12.06.045</t>
  </si>
  <si>
    <t>Определение содержания антител к тиреопероксидазе в крови</t>
  </si>
  <si>
    <t>A26.06.028</t>
  </si>
  <si>
    <t>Определение антител классов M, G (IgM, IgG) к вирусу Эпштейна-Барра (Epstein - Barr virus) в крови</t>
  </si>
  <si>
    <t>A26.06.029</t>
  </si>
  <si>
    <t>Определение антител к капсидному антигену (VCA) вируса Эпштейна-Барр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</si>
  <si>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</si>
  <si>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</si>
  <si>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A26.06.030.000.178</t>
  </si>
  <si>
    <t>A26.06.031</t>
  </si>
  <si>
    <t>Определение антител класса G (IgG) к ядерному антигену (NA) вируса Эпштейна-Барр (Epstein-Barr virus) в крови</t>
  </si>
  <si>
    <t>A09.05.200</t>
  </si>
  <si>
    <t>Исследование уровня антигена аденогенных раков CA 72-4 в крови</t>
  </si>
  <si>
    <t>A09.05.205</t>
  </si>
  <si>
    <t>A26.06.082.003</t>
  </si>
  <si>
    <t>Определение антител к Mycobacterium tuberculosis</t>
  </si>
  <si>
    <t>A26.05.020</t>
  </si>
  <si>
    <t>Молекулярно-биологическое исследование крови на вирус гепатита B (Hepatitis B virus)</t>
  </si>
  <si>
    <t>A26.05.019</t>
  </si>
  <si>
    <t>Молекулярно-биологическое исследование крови на вирус гепатита C (Hepatitis C virus)</t>
  </si>
  <si>
    <t>A26.05.023</t>
  </si>
  <si>
    <t>Молекулярно-биологическое исследование крови на вирус гепатита D (Hepatitis D virus)</t>
  </si>
  <si>
    <t>A26.05.012</t>
  </si>
  <si>
    <t>A26.05.000.000.112</t>
  </si>
  <si>
    <t>A26.05.000.000.135</t>
  </si>
  <si>
    <t>A26.05.000.000.108</t>
  </si>
  <si>
    <t>A26.05.000.000.136</t>
  </si>
  <si>
    <t>A26.20.004</t>
  </si>
  <si>
    <t>Микробиологическое (культуральное) отделяемого женских половых органов на хламидии (Chlamydia trachomatis)</t>
  </si>
  <si>
    <t>A26.20.009</t>
  </si>
  <si>
    <t>A26.20.009.000.020</t>
  </si>
  <si>
    <t>Молекулярно-биологическое исследование отделяемого цервикального канала на вирус папиломы человека (Papilloma virus) с определением типа технологии Real-Time</t>
  </si>
  <si>
    <t>A26.05.013</t>
  </si>
  <si>
    <t>A26.05.017</t>
  </si>
  <si>
    <t>A26.20.010</t>
  </si>
  <si>
    <t>Молекулярно-биологическое исследование отделяемого из цервикального канала на вирус простого герпеса 1 и 2 типов (Herpes simplex virus types 1, 2)</t>
  </si>
  <si>
    <t>A26.08.019.002</t>
  </si>
  <si>
    <t>Определение РНК вируса гриппа B (Influenza virus B) в мазках со слизистой оболочки носоглотки методом ПЦР</t>
  </si>
  <si>
    <t>A26.08.008</t>
  </si>
  <si>
    <t>Молекулярно-биологическое исследование мазков со слизистой оболочки носоглотки на коронавирусы 229E, OC43, NL63, HKUI (Human Coronavirus)</t>
  </si>
  <si>
    <t>A 26.09.017</t>
  </si>
  <si>
    <t>Молекулярно-биологическое исследование бронхоальвеолярной лаважной жидкости на респираторно-синтициальный вирус (Respiratory Syncytial virus)</t>
  </si>
  <si>
    <t>A26.09.019</t>
  </si>
  <si>
    <t>Молекулярно-биологическое исследование бронхоальвеолярной лаважной жидкости на вирус гриппа (Influenza virus)</t>
  </si>
  <si>
    <t>A26.05.000.000.147</t>
  </si>
  <si>
    <t>A26.05.000.000.149</t>
  </si>
  <si>
    <t>A26.05.000.000.148</t>
  </si>
  <si>
    <t>Молекулярно-биологическое исследование (ПЦР) на к Rotavirus (ротавирус)</t>
  </si>
  <si>
    <t>A26.01.026.001</t>
  </si>
  <si>
    <t>Определение ДНК Streptococcus pyogenes (SGA) в везикулярной жидкости, соскобах с высыпаний методом ПЦР, качественное исследование</t>
  </si>
  <si>
    <t>A26.01.026.002</t>
  </si>
  <si>
    <t>Определение ДНК Streptococcus pyogenes (SGA) в везикулярной жидкости, соскобах с высыпаний методом ПЦР, количественное исследование</t>
  </si>
  <si>
    <t>A26.05.000.000.109</t>
  </si>
  <si>
    <t>A26.05.000.000.130</t>
  </si>
  <si>
    <t>Молекулярно-биологическое исследование (ПЦР) на Hepatitis B virus (количественный анализ)</t>
  </si>
  <si>
    <t>A26.05.000.000.131</t>
  </si>
  <si>
    <t>A26.05.025</t>
  </si>
  <si>
    <t>Молекулярно-биологическое исследование крови на Treponema pallidum</t>
  </si>
  <si>
    <t>A26.05.040</t>
  </si>
  <si>
    <t>Молекулярно-биологическое исследование крови на Streptococcus pyogenes (SGA)</t>
  </si>
  <si>
    <t>A26.05.040.001</t>
  </si>
  <si>
    <t>Определение ДНК Streptococcus pyogenes (SGA) в крови методом ПЦР в крови, качественное исследование</t>
  </si>
  <si>
    <t>A26.05.040.002</t>
  </si>
  <si>
    <t>Определение ДНК Streptococcus pyogenes (SGA) в крови методом ПЦР в крови, количественное исследование</t>
  </si>
  <si>
    <t>A26.06.016</t>
  </si>
  <si>
    <t>Определение антител классов A, M, G (IgA, IgM, IgG) к хламидии пневмонии (Chlamydia pheumoniae) в крови</t>
  </si>
  <si>
    <t>A11.01.009</t>
  </si>
  <si>
    <t>Соскоб кожи</t>
  </si>
  <si>
    <t>A16.01.017</t>
  </si>
  <si>
    <t>A09.05.054.002</t>
  </si>
  <si>
    <t>Исследование уровня иммуноглобулина A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</si>
  <si>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</si>
  <si>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</si>
  <si>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</si>
  <si>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</si>
  <si>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A09.05.225.000.331</t>
  </si>
  <si>
    <t>Исследование уровня антимюллерова гормона (ИФА)</t>
  </si>
  <si>
    <t>Медицинское освидетельствование врачом психиатром-наркологом</t>
  </si>
  <si>
    <t>A19.03.001</t>
  </si>
  <si>
    <t>A19.03.001.001</t>
  </si>
  <si>
    <t>A19.03.001.002</t>
  </si>
  <si>
    <t>A19.03.001.005</t>
  </si>
  <si>
    <t>A19.03.001.009</t>
  </si>
  <si>
    <t>A19.03.001.011</t>
  </si>
  <si>
    <t>A19.03.001.017</t>
  </si>
  <si>
    <t>A19.03.001.022</t>
  </si>
  <si>
    <t>A19.03.002.001</t>
  </si>
  <si>
    <t>A19.03.002.002</t>
  </si>
  <si>
    <t>A19.03.003.014</t>
  </si>
  <si>
    <t>A02.07.000.000.021</t>
  </si>
  <si>
    <t>A02.07.002</t>
  </si>
  <si>
    <t>Исследование кариозных полостей с использованием стоматологического зонда</t>
  </si>
  <si>
    <t>A02.07.005</t>
  </si>
  <si>
    <t>A02.07.006</t>
  </si>
  <si>
    <t>A02.07.007</t>
  </si>
  <si>
    <t>Перкуссия зубов</t>
  </si>
  <si>
    <t>B01.003.004.002</t>
  </si>
  <si>
    <t>Проводниковая анестезия</t>
  </si>
  <si>
    <t>B01.003.004.005</t>
  </si>
  <si>
    <t>Инфильтрационная анестезия</t>
  </si>
  <si>
    <t>А12.07.003</t>
  </si>
  <si>
    <t>A13.30.007</t>
  </si>
  <si>
    <t>Обучение гигиене полости рта</t>
  </si>
  <si>
    <t>A13.30.007.001</t>
  </si>
  <si>
    <t>Обучение гигиене полости рта у ребенка</t>
  </si>
  <si>
    <t>A16.07.002.000.131</t>
  </si>
  <si>
    <t>A16.07.002.000.132</t>
  </si>
  <si>
    <t>A16.07.002.000.154</t>
  </si>
  <si>
    <t>A16.07.002.000.199</t>
  </si>
  <si>
    <t>A16.07.002.000.200</t>
  </si>
  <si>
    <t>A16.07.002.000.600</t>
  </si>
  <si>
    <t>A16.07.002.000.601</t>
  </si>
  <si>
    <t>Наложение одной пломбы из композитов светового отверждения при дефекте твердых тканей зуба II, IV классов по Блеку (взрослый и детский прием постоянные зубы)</t>
  </si>
  <si>
    <t>A16.07.002.000.602</t>
  </si>
  <si>
    <t>A16.07.002.000.603</t>
  </si>
  <si>
    <t>Наложение одной пломбы из композитов химического отверждения при дефекте твердых тканей зуба II, IV классов по Блеку (взрослый и детский прием постоянные зубы)</t>
  </si>
  <si>
    <t>A16.07.002.000.604</t>
  </si>
  <si>
    <t>Наложение одной пломбы из цементов при дефекте твердых тканей зуба I, III, V классов по Блеку (взрослый и детский прием)</t>
  </si>
  <si>
    <t>A16.07.002.000.607</t>
  </si>
  <si>
    <t>A16.07.008.000.112</t>
  </si>
  <si>
    <t>A16.07.008.000.113</t>
  </si>
  <si>
    <t>A16.07.008.000.114</t>
  </si>
  <si>
    <t>A16.07.008.000.115</t>
  </si>
  <si>
    <t>A16.07.009.000.117</t>
  </si>
  <si>
    <t>A16.07.009.000.118</t>
  </si>
  <si>
    <t>A16.07.030.000.188</t>
  </si>
  <si>
    <t>A16.07.030.000.190</t>
  </si>
  <si>
    <t>A16.07.030.000.191</t>
  </si>
  <si>
    <t>A16.07.030.000.192</t>
  </si>
  <si>
    <t>Распломбировка одного корневого канала, запломбированного цинк-эвгеноловой пастой пастой (детский прием)</t>
  </si>
  <si>
    <t>A16.07.030.000.193</t>
  </si>
  <si>
    <t>A23.07.002.049</t>
  </si>
  <si>
    <t>A23.07.002.054</t>
  </si>
  <si>
    <t>Изготовление коронки металлокерамической (фарфоровой)</t>
  </si>
  <si>
    <t>A23.07.002.033</t>
  </si>
  <si>
    <t>Изготовление частичного съемного протеза</t>
  </si>
  <si>
    <t>A23.07.002.040</t>
  </si>
  <si>
    <t>A16.07.004.000.071</t>
  </si>
  <si>
    <t>Снятие одного слепка эластической массой</t>
  </si>
  <si>
    <t>A16.07.004.000.072</t>
  </si>
  <si>
    <t>Снятие двойного слепка эластической массой</t>
  </si>
  <si>
    <t>A23.07.002.029</t>
  </si>
  <si>
    <t>Изготовление коронки металлоакриловой на цельнолитом каркасе</t>
  </si>
  <si>
    <t>A23.07.002.028</t>
  </si>
  <si>
    <t>A23.07.002.030</t>
  </si>
  <si>
    <t>Изготовление коронки пластмассовой</t>
  </si>
  <si>
    <t>A23.07.002.031</t>
  </si>
  <si>
    <t>Изготовление коронки металлической штампованной</t>
  </si>
  <si>
    <t>A23.07.002.032</t>
  </si>
  <si>
    <t>A23.07.002.035</t>
  </si>
  <si>
    <t>Приварка кламмера</t>
  </si>
  <si>
    <t>A23.07.002.036</t>
  </si>
  <si>
    <t>Приварка зуба</t>
  </si>
  <si>
    <t>A23.07.002.037</t>
  </si>
  <si>
    <t>Починка перелома базиса самотвердеющей пластмассой</t>
  </si>
  <si>
    <t>A23.07.002.053</t>
  </si>
  <si>
    <t>Изготовление коронки бюгельной</t>
  </si>
  <si>
    <t>A23.07.002.041</t>
  </si>
  <si>
    <t>Изготовление коронки телескопической</t>
  </si>
  <si>
    <t>A16.07.004.000.376</t>
  </si>
  <si>
    <t>A16.07.004.000.401</t>
  </si>
  <si>
    <t>A16.07.000.000.362</t>
  </si>
  <si>
    <t>Починка протеза</t>
  </si>
  <si>
    <t>A16.07.004.000.375</t>
  </si>
  <si>
    <t>Протезирование коронкой комбинированной</t>
  </si>
  <si>
    <t>A16.07.004.000.380</t>
  </si>
  <si>
    <t>Протезирование коронкой пластмассовой</t>
  </si>
  <si>
    <t>A16.07.004.000.383</t>
  </si>
  <si>
    <t>Протезирование коронкой телескопической</t>
  </si>
  <si>
    <t>A16.07.004.000.384</t>
  </si>
  <si>
    <t>Протезирование коронкой цельнолитой</t>
  </si>
  <si>
    <t>A 16.07.004.000.386</t>
  </si>
  <si>
    <t>Протезирование металлической штампованной коронкой</t>
  </si>
  <si>
    <t>A16.07.021.000.356</t>
  </si>
  <si>
    <t>Коррекция протеза</t>
  </si>
  <si>
    <t>A16.07.021.000.399</t>
  </si>
  <si>
    <t>Сдача фасетки в несъемной конструкции протеза</t>
  </si>
  <si>
    <t>A16.07.023</t>
  </si>
  <si>
    <t>Протезирование зубов полными съемными пластиночными протезами</t>
  </si>
  <si>
    <t>A16.07.023.000.363</t>
  </si>
  <si>
    <t>Припасовка индивидуальной ложки</t>
  </si>
  <si>
    <t>A16.07.023.000.402</t>
  </si>
  <si>
    <t>Изготовление эластической прокладки (клинический метод)</t>
  </si>
  <si>
    <t>A16.07.035</t>
  </si>
  <si>
    <t>Протезирование частичными съемными пластиночными протезами</t>
  </si>
  <si>
    <t>A16.07.036</t>
  </si>
  <si>
    <t>Протезирование съемными бюгельными протезами</t>
  </si>
  <si>
    <t>A16.07.053.000.394</t>
  </si>
  <si>
    <t>Снятие искусственной коронки</t>
  </si>
  <si>
    <t>A16.07.053.000.398</t>
  </si>
  <si>
    <t>Снятие цельнолитой коронки несъемной ортопедической конструкции</t>
  </si>
  <si>
    <t>A23.07.002.001</t>
  </si>
  <si>
    <t>Изготовление зуба литого металлического в несъемной конструкции протеза</t>
  </si>
  <si>
    <t>A23.07.002.002</t>
  </si>
  <si>
    <t>Изготовление лапки литого зуба</t>
  </si>
  <si>
    <t>A23.07.002.004</t>
  </si>
  <si>
    <t>Изготовление зуба пластмассового простого</t>
  </si>
  <si>
    <t>A23.07.002.005</t>
  </si>
  <si>
    <t>A23.07.002.010</t>
  </si>
  <si>
    <t>Изготовление кламмера гнутого из стальной проволоки</t>
  </si>
  <si>
    <t>A23.07.002.011</t>
  </si>
  <si>
    <t>Изоляция торуса</t>
  </si>
  <si>
    <t>A23.07.002.012</t>
  </si>
  <si>
    <t>Изготовление армированной дуги литой</t>
  </si>
  <si>
    <t>A23.07.002.013</t>
  </si>
  <si>
    <t>A23.07.002.014</t>
  </si>
  <si>
    <t>A23.07.002.015</t>
  </si>
  <si>
    <t>Изготовление бюгельного каркаса</t>
  </si>
  <si>
    <t>A23.07.002.016</t>
  </si>
  <si>
    <t>Изготовление огнеупорной модели</t>
  </si>
  <si>
    <t>A23.07.002.017</t>
  </si>
  <si>
    <t>Изготовление литого базиса</t>
  </si>
  <si>
    <t>A23.07.002.018</t>
  </si>
  <si>
    <t>Изготовление кламмера Роуча</t>
  </si>
  <si>
    <t>A23.07.002.019</t>
  </si>
  <si>
    <t>Изготовление литого опорно-удерживающего кламмера</t>
  </si>
  <si>
    <t>A23.07.002.021</t>
  </si>
  <si>
    <t>Изготовление ограничителя базиса бюгельного протеза</t>
  </si>
  <si>
    <t>A23.07.002.022</t>
  </si>
  <si>
    <t>Изготовление седла бюгельного протеза</t>
  </si>
  <si>
    <t>A23.07.002.023</t>
  </si>
  <si>
    <t>Изготовление ответвления в бюгеле (компайдер)</t>
  </si>
  <si>
    <t>A23.07.002.024</t>
  </si>
  <si>
    <t>Изготовление фасетки в бюгельном протезе</t>
  </si>
  <si>
    <t>A23.07.002.025</t>
  </si>
  <si>
    <t>Изготовление зуба литого в бюгельном протезе</t>
  </si>
  <si>
    <t>A23.07.002.026</t>
  </si>
  <si>
    <t>Изготовление лапки шинирующей в бюгельном протезе</t>
  </si>
  <si>
    <t>A23.07.002.027</t>
  </si>
  <si>
    <t>Изготовление контрольной модели</t>
  </si>
  <si>
    <t>A23.07.002.034</t>
  </si>
  <si>
    <t>Перебазировка съемного протеза лабораторным методом</t>
  </si>
  <si>
    <t>A23.07.002.039</t>
  </si>
  <si>
    <t>Изготовление эластической прокладки (лабораторный метод)</t>
  </si>
  <si>
    <t>A23.07.002.064</t>
  </si>
  <si>
    <t>Изготовление штифтовой конструкции</t>
  </si>
  <si>
    <t>A06.28.002</t>
  </si>
  <si>
    <t>Внутривенная урография</t>
  </si>
  <si>
    <t>A26.08.019</t>
  </si>
  <si>
    <t>Молекулярно-биологическое исследование мазков со слизистой оболочки носоглотки на вирус гриппа (Influenza virus)</t>
  </si>
  <si>
    <t>A26.08.019.001</t>
  </si>
  <si>
    <t>Определение РНК вируса гриппа A (Influenza virus A) в мазках со слизистой оболочки носоглотки методом ПЦР</t>
  </si>
  <si>
    <t>A26.08.019.003</t>
  </si>
  <si>
    <t>Определение РНК вируса гриппа C (Influenza virus C) в мазках со слизистой оболочки носоглотки методом ПЦР</t>
  </si>
  <si>
    <t>A26.08.037.001</t>
  </si>
  <si>
    <t>Определение ДНК Streptococcus pyogenes в мазках со слизистой оболочки носоглотки методом ПЦР, количественное исследование</t>
  </si>
  <si>
    <t>A26.08.038</t>
  </si>
  <si>
    <t>Молекулярно-биологическое исследование мазков со слизистой оболочки ротоглотки на вирус гриппа (Influenza virus)</t>
  </si>
  <si>
    <t>A26.08.038.001</t>
  </si>
  <si>
    <t>Определение РНК вируса гриппа A (Influenza virus A) в мазках со слизистой оболочки ротоглотки методом ПЦР</t>
  </si>
  <si>
    <t>A26.08.038.002</t>
  </si>
  <si>
    <t>Определение РНК вируса гриппа B (Influenza virus B) в мазках со слизистой оболочки ротоглотки методом ПЦР</t>
  </si>
  <si>
    <t>A26.08.038.003</t>
  </si>
  <si>
    <t>Определение РНК вируса гриппа C (Influenza virus C) в мазках со слизистой оболочки ротоглотки методом ПЦР</t>
  </si>
  <si>
    <t>B01.036.001</t>
  </si>
  <si>
    <t>Прием (осмотр, консультация) врача-психиатра-нарколога первичный</t>
  </si>
  <si>
    <t>B01.058.001</t>
  </si>
  <si>
    <t>Прием (осмотр, консультация) врача-эндокринолога первичный</t>
  </si>
  <si>
    <t>A09.05.198</t>
  </si>
  <si>
    <t>Определение активности опухолеассоциированной протеинкиназы в крови</t>
  </si>
  <si>
    <t>A12.05.039</t>
  </si>
  <si>
    <t>Активированное частичное тромбопластиновое время</t>
  </si>
  <si>
    <t>A26.06.000.000.186</t>
  </si>
  <si>
    <t>A26.20.033</t>
  </si>
  <si>
    <t>Молекулярно-биологическое исследование отделяемого женских половых органов на условно-патогенные генитальные микоплазмы (Ureaplasma parvum, Ureaplasma urealyticum, Mycoplasma hominis)</t>
  </si>
  <si>
    <t>A26.21.004</t>
  </si>
  <si>
    <t>Микробиологическое (культуральное) исследование отделяемого из уретры на уреаплазму уреалитикум (Ureaplasma urealyticum)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</si>
  <si>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</si>
  <si>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</si>
  <si>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</si>
  <si>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</si>
  <si>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</si>
  <si>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</si>
  <si>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Н.Г.Паршина</t>
  </si>
  <si>
    <t>ПРЕЙСКУРАНТ  РЕНТГЕНОЛОГИЧЕСКИХ ИССЛЕДОВАНИЙ (КОМПЬЮТЕРНАЯ ТОМОГРАФИЯ) исключен 04.02.2019</t>
  </si>
  <si>
    <t xml:space="preserve">от   04.02.2019г.  №17- н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</si>
</sst>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4">
    <font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i/>
      <sz val="14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b/>
      <sz val="16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1"/>
      <color indexed="9"/>
      <name val="Arial"/>
      <family val="2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9"/>
      <name val="Arial Cyr"/>
      <family val="2"/>
    </font>
    <font>
      <sz val="11"/>
      <color indexed="9"/>
      <name val="Arial Cyr"/>
      <family val="2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0"/>
      <color theme="1"/>
      <name val="Calibri"/>
      <family val="2"/>
    </font>
    <font>
      <i/>
      <sz val="14"/>
      <color rgb="FF000000"/>
      <name val="Arial"/>
      <family val="2"/>
    </font>
    <font>
      <i/>
      <sz val="12"/>
      <color rgb="FF000000"/>
      <name val="Arial"/>
      <family val="2"/>
    </font>
    <font>
      <sz val="10"/>
      <color theme="0"/>
      <name val="Arial"/>
      <family val="2"/>
    </font>
    <font>
      <sz val="12"/>
      <color theme="0"/>
      <name val="Arial Cyr"/>
      <family val="2"/>
    </font>
    <font>
      <sz val="11"/>
      <color theme="0"/>
      <name val="Arial Cyr"/>
      <family val="2"/>
    </font>
    <font>
      <b/>
      <i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5" fillId="0" borderId="0">
      <alignment/>
      <protection/>
    </xf>
    <xf numFmtId="0" fontId="2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Alignment="1">
      <alignment horizontal="left" indent="13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/>
    </xf>
    <xf numFmtId="1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1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1" fontId="14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2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2" fillId="0" borderId="10" xfId="53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73" fillId="0" borderId="10" xfId="53" applyFont="1" applyBorder="1">
      <alignment/>
      <protection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72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74" fillId="0" borderId="10" xfId="53" applyFont="1" applyBorder="1" applyAlignment="1">
      <alignment horizontal="center" wrapText="1"/>
      <protection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72" fillId="0" borderId="10" xfId="53" applyFont="1" applyBorder="1" applyAlignment="1">
      <alignment horizontal="center"/>
      <protection/>
    </xf>
    <xf numFmtId="0" fontId="72" fillId="0" borderId="10" xfId="53" applyFont="1" applyBorder="1">
      <alignment/>
      <protection/>
    </xf>
    <xf numFmtId="0" fontId="72" fillId="0" borderId="10" xfId="53" applyFont="1" applyBorder="1" applyAlignment="1">
      <alignment wrapText="1"/>
      <protection/>
    </xf>
    <xf numFmtId="0" fontId="72" fillId="0" borderId="0" xfId="53" applyFont="1" applyBorder="1">
      <alignment/>
      <protection/>
    </xf>
    <xf numFmtId="0" fontId="72" fillId="0" borderId="0" xfId="53" applyFont="1" applyBorder="1" applyAlignment="1">
      <alignment wrapText="1"/>
      <protection/>
    </xf>
    <xf numFmtId="0" fontId="72" fillId="0" borderId="0" xfId="53" applyFont="1" applyBorder="1" applyAlignment="1">
      <alignment horizontal="center"/>
      <protection/>
    </xf>
    <xf numFmtId="0" fontId="72" fillId="0" borderId="10" xfId="53" applyFont="1" applyBorder="1" applyAlignment="1">
      <alignment horizontal="left"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72" fillId="0" borderId="10" xfId="0" applyFont="1" applyBorder="1" applyAlignment="1">
      <alignment wrapText="1"/>
    </xf>
    <xf numFmtId="0" fontId="72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72" fillId="0" borderId="10" xfId="0" applyFont="1" applyBorder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2" fillId="0" borderId="1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73" fillId="0" borderId="1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75" fillId="0" borderId="16" xfId="53" applyFont="1" applyBorder="1" applyAlignment="1">
      <alignment horizontal="center" wrapText="1"/>
      <protection/>
    </xf>
    <xf numFmtId="0" fontId="10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72" fillId="0" borderId="17" xfId="0" applyFont="1" applyBorder="1" applyAlignment="1">
      <alignment horizontal="center" vertical="center"/>
    </xf>
    <xf numFmtId="0" fontId="72" fillId="0" borderId="17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72" fillId="0" borderId="17" xfId="0" applyFont="1" applyBorder="1" applyAlignment="1">
      <alignment/>
    </xf>
    <xf numFmtId="0" fontId="72" fillId="0" borderId="17" xfId="0" applyFont="1" applyBorder="1" applyAlignment="1">
      <alignment wrapText="1"/>
    </xf>
    <xf numFmtId="0" fontId="72" fillId="0" borderId="17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 wrapText="1"/>
    </xf>
    <xf numFmtId="0" fontId="72" fillId="0" borderId="16" xfId="53" applyFont="1" applyBorder="1" applyAlignment="1">
      <alignment horizontal="left" vertical="center"/>
      <protection/>
    </xf>
    <xf numFmtId="0" fontId="72" fillId="0" borderId="16" xfId="53" applyFont="1" applyBorder="1" applyAlignment="1">
      <alignment wrapText="1"/>
      <protection/>
    </xf>
    <xf numFmtId="0" fontId="72" fillId="0" borderId="16" xfId="53" applyFont="1" applyBorder="1" applyAlignment="1">
      <alignment horizontal="center"/>
      <protection/>
    </xf>
    <xf numFmtId="0" fontId="72" fillId="33" borderId="10" xfId="0" applyFont="1" applyFill="1" applyBorder="1" applyAlignment="1">
      <alignment wrapText="1"/>
    </xf>
    <xf numFmtId="0" fontId="76" fillId="0" borderId="0" xfId="0" applyFont="1" applyAlignment="1">
      <alignment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78" fillId="0" borderId="0" xfId="0" applyFont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 indent="13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26" fillId="0" borderId="16" xfId="0" applyFont="1" applyBorder="1" applyAlignment="1">
      <alignment horizontal="center" vertical="center"/>
    </xf>
    <xf numFmtId="0" fontId="79" fillId="0" borderId="10" xfId="53" applyFont="1" applyBorder="1" applyAlignment="1">
      <alignment horizontal="center" wrapText="1"/>
      <protection/>
    </xf>
    <xf numFmtId="0" fontId="80" fillId="0" borderId="10" xfId="53" applyFont="1" applyBorder="1" applyAlignment="1">
      <alignment horizont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80" fillId="0" borderId="16" xfId="53" applyFont="1" applyBorder="1" applyAlignment="1">
      <alignment horizontal="center" wrapText="1"/>
      <protection/>
    </xf>
    <xf numFmtId="0" fontId="25" fillId="0" borderId="16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0" xfId="0" applyFont="1" applyFill="1" applyAlignment="1">
      <alignment/>
    </xf>
    <xf numFmtId="0" fontId="14" fillId="33" borderId="0" xfId="0" applyFont="1" applyFill="1" applyAlignment="1">
      <alignment/>
    </xf>
    <xf numFmtId="0" fontId="72" fillId="33" borderId="10" xfId="53" applyFont="1" applyFill="1" applyBorder="1" applyAlignment="1">
      <alignment horizontal="left" vertical="center" wrapText="1"/>
      <protection/>
    </xf>
    <xf numFmtId="0" fontId="72" fillId="33" borderId="10" xfId="53" applyFont="1" applyFill="1" applyBorder="1" applyAlignment="1">
      <alignment wrapText="1"/>
      <protection/>
    </xf>
    <xf numFmtId="0" fontId="72" fillId="33" borderId="10" xfId="53" applyFont="1" applyFill="1" applyBorder="1" applyAlignment="1">
      <alignment horizontal="center"/>
      <protection/>
    </xf>
    <xf numFmtId="0" fontId="72" fillId="33" borderId="10" xfId="53" applyFont="1" applyFill="1" applyBorder="1" applyAlignment="1">
      <alignment horizontal="left" vertical="center"/>
      <protection/>
    </xf>
    <xf numFmtId="0" fontId="14" fillId="33" borderId="0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72" fillId="33" borderId="10" xfId="0" applyFont="1" applyFill="1" applyBorder="1" applyAlignment="1">
      <alignment vertical="center" wrapText="1"/>
    </xf>
    <xf numFmtId="1" fontId="18" fillId="0" borderId="10" xfId="0" applyNumberFormat="1" applyFont="1" applyBorder="1" applyAlignment="1">
      <alignment/>
    </xf>
    <xf numFmtId="0" fontId="81" fillId="33" borderId="16" xfId="0" applyFont="1" applyFill="1" applyBorder="1" applyAlignment="1">
      <alignment horizontal="center"/>
    </xf>
    <xf numFmtId="1" fontId="18" fillId="33" borderId="17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left" vertical="center" wrapText="1"/>
    </xf>
    <xf numFmtId="1" fontId="18" fillId="0" borderId="17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82" fillId="33" borderId="10" xfId="0" applyFont="1" applyFill="1" applyBorder="1" applyAlignment="1">
      <alignment vertical="center"/>
    </xf>
    <xf numFmtId="0" fontId="25" fillId="0" borderId="16" xfId="0" applyFont="1" applyBorder="1" applyAlignment="1">
      <alignment horizontal="center" vertical="center" wrapText="1"/>
    </xf>
    <xf numFmtId="0" fontId="82" fillId="33" borderId="10" xfId="0" applyFont="1" applyFill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4" fillId="0" borderId="16" xfId="53" applyFont="1" applyBorder="1" applyAlignment="1">
      <alignment horizontal="center" wrapText="1"/>
      <protection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72" fillId="0" borderId="10" xfId="0" applyFont="1" applyBorder="1" applyAlignment="1">
      <alignment/>
    </xf>
    <xf numFmtId="0" fontId="5" fillId="33" borderId="0" xfId="0" applyFont="1" applyFill="1" applyBorder="1" applyAlignment="1">
      <alignment vertical="center" wrapText="1"/>
    </xf>
    <xf numFmtId="0" fontId="24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0" borderId="13" xfId="0" applyFont="1" applyBorder="1" applyAlignment="1">
      <alignment horizontal="left" vertical="center"/>
    </xf>
    <xf numFmtId="0" fontId="10" fillId="0" borderId="16" xfId="0" applyFont="1" applyBorder="1" applyAlignment="1">
      <alignment vertical="center" wrapText="1"/>
    </xf>
    <xf numFmtId="0" fontId="11" fillId="35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right" wrapText="1"/>
    </xf>
    <xf numFmtId="0" fontId="11" fillId="0" borderId="16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0" fontId="73" fillId="0" borderId="17" xfId="0" applyFont="1" applyBorder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wrapText="1"/>
    </xf>
    <xf numFmtId="0" fontId="11" fillId="35" borderId="16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 wrapText="1"/>
    </xf>
    <xf numFmtId="0" fontId="11" fillId="35" borderId="17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81" fillId="33" borderId="12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81" fillId="33" borderId="18" xfId="0" applyFont="1" applyFill="1" applyBorder="1" applyAlignment="1">
      <alignment horizontal="center" vertical="center" wrapText="1"/>
    </xf>
    <xf numFmtId="0" fontId="81" fillId="33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83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260"/>
  <sheetViews>
    <sheetView view="pageBreakPreview" zoomScale="60" zoomScaleNormal="75" zoomScalePageLayoutView="0" workbookViewId="0" topLeftCell="A42">
      <selection activeCell="C5" sqref="C5"/>
    </sheetView>
  </sheetViews>
  <sheetFormatPr defaultColWidth="9.140625" defaultRowHeight="12.75"/>
  <cols>
    <col min="1" max="1" width="27.7109375" style="0" customWidth="1"/>
    <col min="2" max="2" width="65.28125" style="62" customWidth="1"/>
    <col min="3" max="3" width="39.140625" style="0" customWidth="1"/>
    <col min="4" max="4" width="12.7109375" style="0" customWidth="1"/>
  </cols>
  <sheetData>
    <row r="1" spans="2:5" ht="18.75" customHeight="1">
      <c r="B1" s="211"/>
      <c r="C1" s="215" t="s">
        <v>47</v>
      </c>
      <c r="D1" s="1"/>
      <c r="E1" s="1"/>
    </row>
    <row r="2" spans="2:5" ht="13.5" customHeight="1">
      <c r="B2" s="212"/>
      <c r="C2" s="215" t="s">
        <v>48</v>
      </c>
      <c r="D2" s="1"/>
      <c r="E2" s="1"/>
    </row>
    <row r="3" spans="2:5" ht="15" customHeight="1">
      <c r="B3" s="213"/>
      <c r="C3" s="215" t="s">
        <v>49</v>
      </c>
      <c r="D3" s="1"/>
      <c r="E3" s="1"/>
    </row>
    <row r="4" spans="2:4" ht="15">
      <c r="B4" s="213"/>
      <c r="C4" s="215" t="s">
        <v>1099</v>
      </c>
      <c r="D4" s="1"/>
    </row>
    <row r="5" spans="2:3" ht="15">
      <c r="B5" s="213"/>
      <c r="C5" s="214"/>
    </row>
    <row r="6" s="65" customFormat="1" ht="21" customHeight="1">
      <c r="B6" s="64"/>
    </row>
    <row r="7" spans="2:3" s="101" customFormat="1" ht="27" customHeight="1">
      <c r="B7" s="347" t="s">
        <v>16</v>
      </c>
      <c r="C7" s="347"/>
    </row>
    <row r="8" spans="2:3" s="101" customFormat="1" ht="34.5" customHeight="1">
      <c r="B8" s="347" t="s">
        <v>360</v>
      </c>
      <c r="C8" s="347"/>
    </row>
    <row r="9" spans="2:3" s="69" customFormat="1" ht="24" customHeight="1">
      <c r="B9" s="348" t="s">
        <v>17</v>
      </c>
      <c r="C9" s="348"/>
    </row>
    <row r="10" spans="2:3" s="69" customFormat="1" ht="24" customHeight="1">
      <c r="B10" s="108"/>
      <c r="C10" s="108"/>
    </row>
    <row r="11" spans="2:3" ht="15" customHeight="1">
      <c r="B11" s="192"/>
      <c r="C11" s="193"/>
    </row>
    <row r="12" spans="1:3" s="65" customFormat="1" ht="45" customHeight="1" hidden="1">
      <c r="A12" s="343" t="s">
        <v>39</v>
      </c>
      <c r="B12" s="343"/>
      <c r="C12" s="343"/>
    </row>
    <row r="13" spans="1:3" s="65" customFormat="1" ht="60.75" customHeight="1" hidden="1">
      <c r="A13" s="349" t="s">
        <v>18</v>
      </c>
      <c r="B13" s="350"/>
      <c r="C13" s="351"/>
    </row>
    <row r="14" spans="1:3" s="65" customFormat="1" ht="24" customHeight="1" hidden="1">
      <c r="A14" s="342" t="s">
        <v>19</v>
      </c>
      <c r="B14" s="342"/>
      <c r="C14" s="106">
        <f>+C17+C18+C19+C20+C21+C22+C23+C24+C25+C26+C27+C28+C29+C32</f>
        <v>1162</v>
      </c>
    </row>
    <row r="15" spans="1:3" s="65" customFormat="1" ht="24" customHeight="1" hidden="1">
      <c r="A15" s="342" t="s">
        <v>20</v>
      </c>
      <c r="B15" s="342"/>
      <c r="C15" s="106">
        <f>+C17+C18+C19+C20+C21+C22+C23+C24+C25+C26+C27+C28+C29+C30+C32</f>
        <v>1262</v>
      </c>
    </row>
    <row r="16" spans="1:3" s="65" customFormat="1" ht="21.75" customHeight="1" hidden="1">
      <c r="A16" s="343" t="s">
        <v>21</v>
      </c>
      <c r="B16" s="343"/>
      <c r="C16" s="343"/>
    </row>
    <row r="17" spans="1:3" s="65" customFormat="1" ht="38.25" customHeight="1" hidden="1">
      <c r="A17" s="146" t="s">
        <v>140</v>
      </c>
      <c r="B17" s="156" t="s">
        <v>141</v>
      </c>
      <c r="C17" s="154">
        <v>92</v>
      </c>
    </row>
    <row r="18" spans="1:3" s="65" customFormat="1" ht="40.5" customHeight="1" hidden="1">
      <c r="A18" s="146" t="s">
        <v>147</v>
      </c>
      <c r="B18" s="156" t="s">
        <v>148</v>
      </c>
      <c r="C18" s="154">
        <v>73</v>
      </c>
    </row>
    <row r="19" spans="1:3" s="65" customFormat="1" ht="42.75" customHeight="1" hidden="1">
      <c r="A19" s="160" t="s">
        <v>108</v>
      </c>
      <c r="B19" s="156" t="s">
        <v>109</v>
      </c>
      <c r="C19" s="154">
        <v>71</v>
      </c>
    </row>
    <row r="20" spans="1:3" s="65" customFormat="1" ht="24.75" customHeight="1" hidden="1">
      <c r="A20" s="146" t="s">
        <v>118</v>
      </c>
      <c r="B20" s="155" t="s">
        <v>119</v>
      </c>
      <c r="C20" s="154">
        <v>73</v>
      </c>
    </row>
    <row r="21" spans="1:3" s="65" customFormat="1" ht="22.5" customHeight="1" hidden="1">
      <c r="A21" s="146" t="s">
        <v>114</v>
      </c>
      <c r="B21" s="156" t="s">
        <v>115</v>
      </c>
      <c r="C21" s="154">
        <v>140</v>
      </c>
    </row>
    <row r="22" spans="1:3" s="65" customFormat="1" ht="39" customHeight="1" hidden="1">
      <c r="A22" s="160" t="s">
        <v>120</v>
      </c>
      <c r="B22" s="156" t="s">
        <v>121</v>
      </c>
      <c r="C22" s="154">
        <v>88</v>
      </c>
    </row>
    <row r="23" spans="1:3" s="65" customFormat="1" ht="37.5" customHeight="1" hidden="1">
      <c r="A23" s="160" t="s">
        <v>100</v>
      </c>
      <c r="B23" s="156" t="s">
        <v>101</v>
      </c>
      <c r="C23" s="154">
        <v>67</v>
      </c>
    </row>
    <row r="24" spans="1:3" s="65" customFormat="1" ht="45" customHeight="1" hidden="1">
      <c r="A24" s="146" t="s">
        <v>102</v>
      </c>
      <c r="B24" s="156" t="s">
        <v>103</v>
      </c>
      <c r="C24" s="154">
        <v>35</v>
      </c>
    </row>
    <row r="25" spans="1:3" s="65" customFormat="1" ht="22.5" customHeight="1" hidden="1">
      <c r="A25" s="146" t="s">
        <v>104</v>
      </c>
      <c r="B25" s="155" t="s">
        <v>105</v>
      </c>
      <c r="C25" s="154">
        <v>61</v>
      </c>
    </row>
    <row r="26" spans="1:3" s="65" customFormat="1" ht="39.75" customHeight="1" hidden="1">
      <c r="A26" s="160" t="s">
        <v>96</v>
      </c>
      <c r="B26" s="156" t="s">
        <v>97</v>
      </c>
      <c r="C26" s="154">
        <v>75</v>
      </c>
    </row>
    <row r="27" spans="1:3" s="65" customFormat="1" ht="38.25" customHeight="1" hidden="1">
      <c r="A27" s="146" t="s">
        <v>136</v>
      </c>
      <c r="B27" s="156" t="s">
        <v>137</v>
      </c>
      <c r="C27" s="154">
        <v>80</v>
      </c>
    </row>
    <row r="28" spans="1:3" s="65" customFormat="1" ht="37.5" customHeight="1" hidden="1">
      <c r="A28" s="160" t="s">
        <v>138</v>
      </c>
      <c r="B28" s="156" t="s">
        <v>139</v>
      </c>
      <c r="C28" s="154">
        <v>85</v>
      </c>
    </row>
    <row r="29" spans="1:3" s="65" customFormat="1" ht="40.5" customHeight="1" hidden="1">
      <c r="A29" s="160" t="s">
        <v>98</v>
      </c>
      <c r="B29" s="156" t="s">
        <v>99</v>
      </c>
      <c r="C29" s="154">
        <v>71</v>
      </c>
    </row>
    <row r="30" spans="1:3" s="65" customFormat="1" ht="40.5" customHeight="1" hidden="1">
      <c r="A30" s="160" t="s">
        <v>94</v>
      </c>
      <c r="B30" s="156" t="s">
        <v>95</v>
      </c>
      <c r="C30" s="154">
        <v>100</v>
      </c>
    </row>
    <row r="31" spans="2:3" s="65" customFormat="1" ht="21.75" customHeight="1" hidden="1">
      <c r="B31" s="107" t="s">
        <v>43</v>
      </c>
      <c r="C31" s="104"/>
    </row>
    <row r="32" spans="1:3" s="65" customFormat="1" ht="45" customHeight="1" hidden="1">
      <c r="A32" s="168" t="s">
        <v>245</v>
      </c>
      <c r="B32" s="165" t="s">
        <v>246</v>
      </c>
      <c r="C32" s="169">
        <v>151</v>
      </c>
    </row>
    <row r="33" spans="1:4" s="238" customFormat="1" ht="42.75" customHeight="1">
      <c r="A33" s="344" t="s">
        <v>486</v>
      </c>
      <c r="B33" s="344"/>
      <c r="C33" s="344"/>
      <c r="D33" s="239"/>
    </row>
    <row r="34" spans="1:4" s="238" customFormat="1" ht="21.75" customHeight="1">
      <c r="A34" s="352" t="s">
        <v>488</v>
      </c>
      <c r="B34" s="353"/>
      <c r="C34" s="250">
        <f>SUM(C35:C43)</f>
        <v>713</v>
      </c>
      <c r="D34" s="239"/>
    </row>
    <row r="35" spans="1:4" s="238" customFormat="1" ht="42.75" customHeight="1">
      <c r="A35" s="252" t="s">
        <v>140</v>
      </c>
      <c r="B35" s="252" t="s">
        <v>141</v>
      </c>
      <c r="C35" s="258">
        <v>117</v>
      </c>
      <c r="D35" s="239"/>
    </row>
    <row r="36" spans="1:4" s="238" customFormat="1" ht="42.75" customHeight="1">
      <c r="A36" s="252" t="s">
        <v>491</v>
      </c>
      <c r="B36" s="252" t="s">
        <v>121</v>
      </c>
      <c r="C36" s="258">
        <v>105</v>
      </c>
      <c r="D36" s="239"/>
    </row>
    <row r="37" spans="1:4" s="238" customFormat="1" ht="42.75" customHeight="1">
      <c r="A37" s="252" t="s">
        <v>136</v>
      </c>
      <c r="B37" s="252" t="s">
        <v>137</v>
      </c>
      <c r="C37" s="258">
        <v>98</v>
      </c>
      <c r="D37" s="239"/>
    </row>
    <row r="38" spans="1:4" s="238" customFormat="1" ht="42.75" customHeight="1">
      <c r="A38" s="252" t="s">
        <v>138</v>
      </c>
      <c r="B38" s="252" t="s">
        <v>139</v>
      </c>
      <c r="C38" s="258">
        <v>110</v>
      </c>
      <c r="D38" s="239"/>
    </row>
    <row r="39" spans="1:4" s="238" customFormat="1" ht="21.75" customHeight="1">
      <c r="A39" s="252" t="s">
        <v>492</v>
      </c>
      <c r="B39" s="252" t="s">
        <v>493</v>
      </c>
      <c r="C39" s="258">
        <v>45</v>
      </c>
      <c r="D39" s="239"/>
    </row>
    <row r="40" spans="1:4" s="238" customFormat="1" ht="18.75" customHeight="1">
      <c r="A40" s="252" t="s">
        <v>494</v>
      </c>
      <c r="B40" s="252" t="s">
        <v>128</v>
      </c>
      <c r="C40" s="258">
        <v>120</v>
      </c>
      <c r="D40" s="239"/>
    </row>
    <row r="41" spans="1:4" s="238" customFormat="1" ht="18" customHeight="1">
      <c r="A41" s="252" t="s">
        <v>122</v>
      </c>
      <c r="B41" s="252" t="s">
        <v>123</v>
      </c>
      <c r="C41" s="258">
        <v>32</v>
      </c>
      <c r="D41" s="239"/>
    </row>
    <row r="42" spans="1:4" s="238" customFormat="1" ht="42.75" customHeight="1">
      <c r="A42" s="252" t="s">
        <v>495</v>
      </c>
      <c r="B42" s="252" t="s">
        <v>496</v>
      </c>
      <c r="C42" s="258">
        <v>43</v>
      </c>
      <c r="D42" s="239"/>
    </row>
    <row r="43" spans="1:4" s="238" customFormat="1" ht="35.25" customHeight="1">
      <c r="A43" s="252" t="s">
        <v>497</v>
      </c>
      <c r="B43" s="252" t="s">
        <v>132</v>
      </c>
      <c r="C43" s="258">
        <v>43</v>
      </c>
      <c r="D43" s="239"/>
    </row>
    <row r="44" spans="1:4" s="238" customFormat="1" ht="18.75" customHeight="1">
      <c r="A44" s="345" t="s">
        <v>489</v>
      </c>
      <c r="B44" s="346"/>
      <c r="C44" s="251">
        <f>SUM(C45:C58)</f>
        <v>1381</v>
      </c>
      <c r="D44" s="239"/>
    </row>
    <row r="45" spans="1:4" s="238" customFormat="1" ht="36.75" customHeight="1">
      <c r="A45" s="252" t="s">
        <v>140</v>
      </c>
      <c r="B45" s="252" t="s">
        <v>141</v>
      </c>
      <c r="C45" s="258">
        <v>117</v>
      </c>
      <c r="D45" s="239"/>
    </row>
    <row r="46" spans="1:4" s="238" customFormat="1" ht="39" customHeight="1" hidden="1">
      <c r="A46" s="240" t="s">
        <v>147</v>
      </c>
      <c r="B46" s="241" t="s">
        <v>148</v>
      </c>
      <c r="C46" s="242"/>
      <c r="D46" s="239"/>
    </row>
    <row r="47" spans="1:4" s="238" customFormat="1" ht="39" customHeight="1">
      <c r="A47" s="252" t="s">
        <v>498</v>
      </c>
      <c r="B47" s="252" t="s">
        <v>109</v>
      </c>
      <c r="C47" s="258">
        <v>105</v>
      </c>
      <c r="D47" s="239"/>
    </row>
    <row r="48" spans="1:4" s="238" customFormat="1" ht="42" customHeight="1">
      <c r="A48" s="252" t="s">
        <v>491</v>
      </c>
      <c r="B48" s="252" t="s">
        <v>121</v>
      </c>
      <c r="C48" s="258">
        <v>105</v>
      </c>
      <c r="D48" s="239"/>
    </row>
    <row r="49" spans="1:4" s="238" customFormat="1" ht="37.5" customHeight="1">
      <c r="A49" s="252" t="s">
        <v>499</v>
      </c>
      <c r="B49" s="252" t="s">
        <v>101</v>
      </c>
      <c r="C49" s="258">
        <v>103</v>
      </c>
      <c r="D49" s="239"/>
    </row>
    <row r="50" spans="1:4" s="238" customFormat="1" ht="40.5" customHeight="1">
      <c r="A50" s="252" t="s">
        <v>136</v>
      </c>
      <c r="B50" s="252" t="s">
        <v>137</v>
      </c>
      <c r="C50" s="258">
        <v>98</v>
      </c>
      <c r="D50" s="239"/>
    </row>
    <row r="51" spans="1:4" s="238" customFormat="1" ht="39.75" customHeight="1">
      <c r="A51" s="252" t="s">
        <v>138</v>
      </c>
      <c r="B51" s="252" t="s">
        <v>139</v>
      </c>
      <c r="C51" s="258">
        <v>110</v>
      </c>
      <c r="D51" s="239"/>
    </row>
    <row r="52" spans="1:4" s="238" customFormat="1" ht="45" customHeight="1" hidden="1">
      <c r="A52" s="243" t="s">
        <v>94</v>
      </c>
      <c r="B52" s="241" t="s">
        <v>95</v>
      </c>
      <c r="C52" s="242"/>
      <c r="D52" s="239"/>
    </row>
    <row r="53" spans="1:4" s="238" customFormat="1" ht="40.5" customHeight="1">
      <c r="A53" s="252" t="s">
        <v>500</v>
      </c>
      <c r="B53" s="252" t="s">
        <v>431</v>
      </c>
      <c r="C53" s="258">
        <v>460</v>
      </c>
      <c r="D53" s="239"/>
    </row>
    <row r="54" spans="1:4" s="238" customFormat="1" ht="23.25" customHeight="1">
      <c r="A54" s="252" t="s">
        <v>492</v>
      </c>
      <c r="B54" s="252" t="s">
        <v>493</v>
      </c>
      <c r="C54" s="258">
        <v>45</v>
      </c>
      <c r="D54" s="239"/>
    </row>
    <row r="55" spans="1:4" s="238" customFormat="1" ht="18.75" customHeight="1">
      <c r="A55" s="252" t="s">
        <v>494</v>
      </c>
      <c r="B55" s="252" t="s">
        <v>128</v>
      </c>
      <c r="C55" s="258">
        <v>120</v>
      </c>
      <c r="D55" s="239"/>
    </row>
    <row r="56" spans="1:4" s="238" customFormat="1" ht="23.25" customHeight="1">
      <c r="A56" s="252" t="s">
        <v>122</v>
      </c>
      <c r="B56" s="252" t="s">
        <v>123</v>
      </c>
      <c r="C56" s="258">
        <v>32</v>
      </c>
      <c r="D56" s="239"/>
    </row>
    <row r="57" spans="1:4" s="238" customFormat="1" ht="50.25" customHeight="1">
      <c r="A57" s="252" t="s">
        <v>495</v>
      </c>
      <c r="B57" s="252" t="s">
        <v>496</v>
      </c>
      <c r="C57" s="258">
        <v>43</v>
      </c>
      <c r="D57" s="239"/>
    </row>
    <row r="58" spans="1:4" s="238" customFormat="1" ht="27" customHeight="1">
      <c r="A58" s="252" t="s">
        <v>497</v>
      </c>
      <c r="B58" s="252" t="s">
        <v>132</v>
      </c>
      <c r="C58" s="258">
        <v>43</v>
      </c>
      <c r="D58" s="244"/>
    </row>
    <row r="59" spans="1:3" s="65" customFormat="1" ht="18" customHeight="1">
      <c r="A59" s="356" t="s">
        <v>487</v>
      </c>
      <c r="B59" s="357"/>
      <c r="C59" s="253">
        <f>+C61+C62+C63+C64+C65</f>
        <v>1673</v>
      </c>
    </row>
    <row r="60" spans="1:3" s="65" customFormat="1" ht="20.25" customHeight="1">
      <c r="A60" s="358" t="s">
        <v>490</v>
      </c>
      <c r="B60" s="358"/>
      <c r="C60" s="249"/>
    </row>
    <row r="61" spans="1:3" s="65" customFormat="1" ht="38.25" customHeight="1" hidden="1">
      <c r="A61" s="146"/>
      <c r="B61" s="156"/>
      <c r="C61" s="154"/>
    </row>
    <row r="62" spans="1:3" s="65" customFormat="1" ht="38.25" customHeight="1">
      <c r="A62" s="252" t="s">
        <v>491</v>
      </c>
      <c r="B62" s="252" t="s">
        <v>121</v>
      </c>
      <c r="C62" s="258">
        <v>105</v>
      </c>
    </row>
    <row r="63" spans="1:3" s="65" customFormat="1" ht="39" customHeight="1">
      <c r="A63" s="252" t="s">
        <v>136</v>
      </c>
      <c r="B63" s="252" t="s">
        <v>137</v>
      </c>
      <c r="C63" s="258">
        <v>98</v>
      </c>
    </row>
    <row r="64" spans="1:3" s="65" customFormat="1" ht="42.75" customHeight="1">
      <c r="A64" s="254" t="s">
        <v>138</v>
      </c>
      <c r="B64" s="254" t="s">
        <v>139</v>
      </c>
      <c r="C64" s="259">
        <v>110</v>
      </c>
    </row>
    <row r="65" spans="1:3" s="65" customFormat="1" ht="63.75" customHeight="1">
      <c r="A65" s="256" t="s">
        <v>503</v>
      </c>
      <c r="B65" s="257" t="s">
        <v>485</v>
      </c>
      <c r="C65" s="201">
        <v>1360</v>
      </c>
    </row>
    <row r="66" spans="1:3" s="65" customFormat="1" ht="88.5" customHeight="1" hidden="1">
      <c r="A66" s="359" t="s">
        <v>40</v>
      </c>
      <c r="B66" s="359"/>
      <c r="C66" s="255">
        <f>+C69+C70+C71+C72+C73+C74+C75+C77+C76</f>
        <v>714</v>
      </c>
    </row>
    <row r="67" spans="1:3" s="65" customFormat="1" ht="40.5" customHeight="1" hidden="1">
      <c r="A67" s="360" t="s">
        <v>22</v>
      </c>
      <c r="B67" s="360"/>
      <c r="C67" s="360"/>
    </row>
    <row r="68" spans="1:3" s="65" customFormat="1" ht="27.75" customHeight="1" hidden="1">
      <c r="A68" s="355" t="s">
        <v>26</v>
      </c>
      <c r="B68" s="355"/>
      <c r="C68" s="102"/>
    </row>
    <row r="69" spans="1:3" s="65" customFormat="1" ht="42" customHeight="1" hidden="1">
      <c r="A69" s="146" t="s">
        <v>140</v>
      </c>
      <c r="B69" s="156" t="s">
        <v>141</v>
      </c>
      <c r="C69" s="154">
        <v>92</v>
      </c>
    </row>
    <row r="70" spans="1:3" s="65" customFormat="1" ht="42" customHeight="1" hidden="1">
      <c r="A70" s="146" t="s">
        <v>147</v>
      </c>
      <c r="B70" s="156" t="s">
        <v>148</v>
      </c>
      <c r="C70" s="154">
        <v>73</v>
      </c>
    </row>
    <row r="71" spans="1:3" s="65" customFormat="1" ht="40.5" customHeight="1" hidden="1">
      <c r="A71" s="160" t="s">
        <v>100</v>
      </c>
      <c r="B71" s="156" t="s">
        <v>101</v>
      </c>
      <c r="C71" s="154">
        <v>67</v>
      </c>
    </row>
    <row r="72" spans="1:3" s="65" customFormat="1" ht="38.25" customHeight="1" hidden="1">
      <c r="A72" s="160" t="s">
        <v>120</v>
      </c>
      <c r="B72" s="156" t="s">
        <v>121</v>
      </c>
      <c r="C72" s="154">
        <v>88</v>
      </c>
    </row>
    <row r="73" spans="1:3" s="65" customFormat="1" ht="40.5" customHeight="1" hidden="1">
      <c r="A73" s="160" t="s">
        <v>108</v>
      </c>
      <c r="B73" s="156" t="s">
        <v>109</v>
      </c>
      <c r="C73" s="154">
        <v>71</v>
      </c>
    </row>
    <row r="74" spans="1:3" s="65" customFormat="1" ht="36" customHeight="1" hidden="1">
      <c r="A74" s="146" t="s">
        <v>136</v>
      </c>
      <c r="B74" s="156" t="s">
        <v>137</v>
      </c>
      <c r="C74" s="154">
        <v>80</v>
      </c>
    </row>
    <row r="75" spans="1:3" s="65" customFormat="1" ht="39.75" customHeight="1" hidden="1">
      <c r="A75" s="160" t="s">
        <v>138</v>
      </c>
      <c r="B75" s="156" t="s">
        <v>139</v>
      </c>
      <c r="C75" s="154">
        <v>85</v>
      </c>
    </row>
    <row r="76" spans="1:3" s="65" customFormat="1" ht="36.75" customHeight="1" hidden="1">
      <c r="A76" s="160" t="s">
        <v>96</v>
      </c>
      <c r="B76" s="156" t="s">
        <v>97</v>
      </c>
      <c r="C76" s="154">
        <v>75</v>
      </c>
    </row>
    <row r="77" spans="1:3" s="65" customFormat="1" ht="75" customHeight="1" hidden="1">
      <c r="A77" s="168" t="s">
        <v>256</v>
      </c>
      <c r="B77" s="165" t="s">
        <v>257</v>
      </c>
      <c r="C77" s="166">
        <v>83</v>
      </c>
    </row>
    <row r="78" spans="1:3" s="65" customFormat="1" ht="41.25" customHeight="1" hidden="1">
      <c r="A78" s="343" t="s">
        <v>41</v>
      </c>
      <c r="B78" s="343"/>
      <c r="C78" s="103">
        <f>+C81+C82+C83+C84+C85+C86+C87+C89+C88</f>
        <v>797</v>
      </c>
    </row>
    <row r="79" spans="1:3" s="63" customFormat="1" ht="41.25" customHeight="1" hidden="1">
      <c r="A79" s="354" t="s">
        <v>23</v>
      </c>
      <c r="B79" s="354"/>
      <c r="C79" s="354"/>
    </row>
    <row r="80" spans="1:4" s="63" customFormat="1" ht="31.5" customHeight="1" hidden="1">
      <c r="A80" s="355" t="s">
        <v>27</v>
      </c>
      <c r="B80" s="355"/>
      <c r="C80" s="105"/>
      <c r="D80" s="64"/>
    </row>
    <row r="81" spans="1:3" ht="37.5" hidden="1">
      <c r="A81" s="146" t="s">
        <v>140</v>
      </c>
      <c r="B81" s="156" t="s">
        <v>141</v>
      </c>
      <c r="C81" s="154">
        <v>92</v>
      </c>
    </row>
    <row r="82" spans="1:3" ht="37.5" hidden="1">
      <c r="A82" s="146" t="s">
        <v>147</v>
      </c>
      <c r="B82" s="156" t="s">
        <v>148</v>
      </c>
      <c r="C82" s="154">
        <v>73</v>
      </c>
    </row>
    <row r="83" spans="1:3" ht="37.5" hidden="1">
      <c r="A83" s="160" t="s">
        <v>108</v>
      </c>
      <c r="B83" s="156" t="s">
        <v>109</v>
      </c>
      <c r="C83" s="154">
        <v>71</v>
      </c>
    </row>
    <row r="84" spans="1:3" ht="37.5" hidden="1">
      <c r="A84" s="160" t="s">
        <v>120</v>
      </c>
      <c r="B84" s="156" t="s">
        <v>121</v>
      </c>
      <c r="C84" s="154">
        <v>88</v>
      </c>
    </row>
    <row r="85" spans="1:3" ht="37.5" hidden="1">
      <c r="A85" s="160" t="s">
        <v>100</v>
      </c>
      <c r="B85" s="156" t="s">
        <v>101</v>
      </c>
      <c r="C85" s="154">
        <v>67</v>
      </c>
    </row>
    <row r="86" spans="1:3" ht="37.5" hidden="1">
      <c r="A86" s="146" t="s">
        <v>136</v>
      </c>
      <c r="B86" s="156" t="s">
        <v>137</v>
      </c>
      <c r="C86" s="154">
        <v>80</v>
      </c>
    </row>
    <row r="87" spans="1:3" ht="37.5" hidden="1">
      <c r="A87" s="160" t="s">
        <v>96</v>
      </c>
      <c r="B87" s="156" t="s">
        <v>97</v>
      </c>
      <c r="C87" s="154">
        <v>75</v>
      </c>
    </row>
    <row r="88" spans="1:3" ht="37.5" hidden="1">
      <c r="A88" s="160" t="s">
        <v>94</v>
      </c>
      <c r="B88" s="156" t="s">
        <v>95</v>
      </c>
      <c r="C88" s="154">
        <v>100</v>
      </c>
    </row>
    <row r="89" spans="1:3" ht="37.5" hidden="1">
      <c r="A89" s="168" t="s">
        <v>245</v>
      </c>
      <c r="B89" s="165" t="s">
        <v>246</v>
      </c>
      <c r="C89" s="169">
        <v>151</v>
      </c>
    </row>
    <row r="90" spans="1:3" ht="18">
      <c r="A90" s="65"/>
      <c r="B90" s="109"/>
      <c r="C90" s="110"/>
    </row>
    <row r="91" spans="1:3" ht="15">
      <c r="A91" s="63"/>
      <c r="B91" s="63"/>
      <c r="C91" s="63"/>
    </row>
    <row r="92" spans="1:11" s="48" customFormat="1" ht="27" customHeight="1">
      <c r="A92" s="126" t="s">
        <v>506</v>
      </c>
      <c r="B92" s="126"/>
      <c r="C92" s="126" t="s">
        <v>1097</v>
      </c>
      <c r="D92" s="126"/>
      <c r="E92" s="126"/>
      <c r="F92" s="126"/>
      <c r="G92" s="126"/>
      <c r="H92" s="126"/>
      <c r="I92" s="126"/>
      <c r="J92" s="126"/>
      <c r="K92" s="126"/>
    </row>
    <row r="93" spans="1:6" ht="18.75">
      <c r="A93" s="185"/>
      <c r="B93" s="185"/>
      <c r="C93" s="245"/>
      <c r="F93" s="48"/>
    </row>
    <row r="94" spans="1:3" ht="12.75">
      <c r="A94" s="229"/>
      <c r="B94" s="246"/>
      <c r="C94" s="247"/>
    </row>
    <row r="96" ht="12.75">
      <c r="C96" s="4"/>
    </row>
    <row r="97" ht="12.75">
      <c r="C97" s="4"/>
    </row>
    <row r="98" ht="12.75">
      <c r="C98" s="4"/>
    </row>
    <row r="99" ht="12.75">
      <c r="C99" s="66"/>
    </row>
    <row r="100" ht="12.75">
      <c r="C100" s="66"/>
    </row>
    <row r="101" ht="12.75">
      <c r="C101" s="4"/>
    </row>
    <row r="102" ht="12.75">
      <c r="C102" s="4"/>
    </row>
    <row r="103" ht="12.75">
      <c r="C103" s="4"/>
    </row>
    <row r="104" ht="12.75"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 s="4"/>
    </row>
    <row r="110" ht="12.75">
      <c r="C110" s="4"/>
    </row>
    <row r="111" ht="12.75">
      <c r="C111" s="4"/>
    </row>
    <row r="112" ht="12.75">
      <c r="C112" s="4"/>
    </row>
    <row r="113" ht="12.75">
      <c r="C113" s="4"/>
    </row>
    <row r="114" ht="12.75">
      <c r="C114" s="4"/>
    </row>
    <row r="115" ht="12.75">
      <c r="C115" s="4"/>
    </row>
    <row r="116" ht="12.75">
      <c r="C116" s="4"/>
    </row>
    <row r="117" ht="12.75">
      <c r="C117" s="4"/>
    </row>
    <row r="118" ht="12.75">
      <c r="C118" s="4"/>
    </row>
    <row r="119" ht="12.75">
      <c r="C119" s="4"/>
    </row>
    <row r="120" ht="12.75">
      <c r="C120" s="4"/>
    </row>
    <row r="121" ht="12.75">
      <c r="C121" s="4"/>
    </row>
    <row r="122" ht="12.75">
      <c r="C122" s="4"/>
    </row>
    <row r="123" ht="12.75">
      <c r="C123" s="4"/>
    </row>
    <row r="124" ht="12.75">
      <c r="C124" s="4"/>
    </row>
    <row r="125" ht="12.75">
      <c r="C125" s="4"/>
    </row>
    <row r="126" ht="12.75">
      <c r="C126" s="4"/>
    </row>
    <row r="127" ht="12.75">
      <c r="C127" s="4"/>
    </row>
    <row r="128" ht="12.75">
      <c r="C128" s="4"/>
    </row>
    <row r="129" ht="12.75">
      <c r="C129" s="4"/>
    </row>
    <row r="130" ht="12.75">
      <c r="C130" s="4"/>
    </row>
    <row r="131" ht="12.75">
      <c r="C131" s="4"/>
    </row>
    <row r="132" ht="12.75">
      <c r="C132" s="4"/>
    </row>
    <row r="133" ht="12.75">
      <c r="C133" s="4"/>
    </row>
    <row r="134" ht="12.75">
      <c r="C134" s="4"/>
    </row>
    <row r="135" ht="12.75">
      <c r="C135" s="4"/>
    </row>
    <row r="136" ht="12.75">
      <c r="C136" s="4"/>
    </row>
    <row r="137" ht="12.75">
      <c r="C137" s="4"/>
    </row>
    <row r="138" ht="12.75">
      <c r="C138" s="4"/>
    </row>
    <row r="139" ht="12.75">
      <c r="C139" s="4"/>
    </row>
    <row r="140" ht="12.75">
      <c r="C140" s="4"/>
    </row>
    <row r="141" ht="12.75">
      <c r="C141" s="4"/>
    </row>
    <row r="142" ht="12.75">
      <c r="C142" s="4"/>
    </row>
    <row r="143" ht="12.75">
      <c r="C143" s="4"/>
    </row>
    <row r="144" ht="12.75">
      <c r="C144" s="4"/>
    </row>
    <row r="145" ht="12.75">
      <c r="C145" s="4"/>
    </row>
    <row r="146" ht="12.75">
      <c r="C146" s="4"/>
    </row>
    <row r="147" ht="12.75">
      <c r="C147" s="4"/>
    </row>
    <row r="148" ht="12.75">
      <c r="C148" s="4"/>
    </row>
    <row r="149" ht="12.75">
      <c r="C149" s="4"/>
    </row>
    <row r="150" ht="12.75">
      <c r="C150" s="4"/>
    </row>
    <row r="151" ht="12.75">
      <c r="C151" s="4"/>
    </row>
    <row r="152" ht="12.75">
      <c r="C152" s="4"/>
    </row>
    <row r="153" ht="12.75">
      <c r="C153" s="4"/>
    </row>
    <row r="154" ht="12.75">
      <c r="C154" s="4"/>
    </row>
    <row r="155" ht="12.75">
      <c r="C155" s="4"/>
    </row>
    <row r="156" ht="12.75">
      <c r="C156" s="4"/>
    </row>
    <row r="157" ht="12.75">
      <c r="C157" s="4"/>
    </row>
    <row r="158" ht="12.75">
      <c r="C158" s="4"/>
    </row>
    <row r="159" ht="12.75">
      <c r="C159" s="4"/>
    </row>
    <row r="160" ht="12.75">
      <c r="C160" s="4"/>
    </row>
    <row r="161" ht="12.75">
      <c r="C161" s="4"/>
    </row>
    <row r="162" ht="12.75">
      <c r="C162" s="4"/>
    </row>
    <row r="163" ht="12.75">
      <c r="C163" s="4"/>
    </row>
    <row r="164" ht="12.75">
      <c r="C164" s="4"/>
    </row>
    <row r="165" ht="12.75">
      <c r="C165" s="4"/>
    </row>
    <row r="166" ht="12.75">
      <c r="C166" s="4"/>
    </row>
    <row r="167" ht="12.75">
      <c r="C167" s="4"/>
    </row>
    <row r="168" ht="12.75">
      <c r="C168" s="4"/>
    </row>
    <row r="169" ht="12.75">
      <c r="C169" s="4"/>
    </row>
    <row r="170" ht="12.75">
      <c r="C170" s="4"/>
    </row>
    <row r="171" ht="12.75">
      <c r="C171" s="4"/>
    </row>
    <row r="172" ht="12.75">
      <c r="C172" s="4"/>
    </row>
    <row r="173" ht="12.75">
      <c r="C173" s="4"/>
    </row>
    <row r="174" ht="12.75">
      <c r="C174" s="4"/>
    </row>
    <row r="175" ht="12.75">
      <c r="C175" s="4"/>
    </row>
    <row r="176" ht="12.75">
      <c r="C176" s="4"/>
    </row>
    <row r="177" ht="12.75">
      <c r="C177" s="4"/>
    </row>
    <row r="178" ht="12.75">
      <c r="C178" s="4"/>
    </row>
    <row r="179" ht="12.75">
      <c r="C179" s="4"/>
    </row>
    <row r="180" ht="12.75">
      <c r="C180" s="4"/>
    </row>
    <row r="181" ht="12.75">
      <c r="C181" s="4"/>
    </row>
    <row r="182" ht="12.75">
      <c r="C182" s="4"/>
    </row>
    <row r="183" ht="12.75">
      <c r="C183" s="4"/>
    </row>
    <row r="184" ht="12.75">
      <c r="C184" s="4"/>
    </row>
    <row r="185" ht="12.75">
      <c r="C185" s="4"/>
    </row>
    <row r="186" ht="12.75">
      <c r="C186" s="4"/>
    </row>
    <row r="187" ht="12.75">
      <c r="C187" s="4"/>
    </row>
    <row r="188" ht="12.75">
      <c r="C188" s="4"/>
    </row>
    <row r="189" ht="12.75">
      <c r="C189" s="4"/>
    </row>
    <row r="190" ht="12.75">
      <c r="C190" s="4"/>
    </row>
    <row r="191" ht="12.75">
      <c r="C191" s="4"/>
    </row>
    <row r="192" ht="12.75">
      <c r="C192" s="4"/>
    </row>
    <row r="193" ht="12.75">
      <c r="C193" s="4"/>
    </row>
    <row r="194" ht="12.75">
      <c r="C194" s="4"/>
    </row>
    <row r="195" ht="12.75">
      <c r="C195" s="4"/>
    </row>
    <row r="196" ht="12.75">
      <c r="C196" s="4"/>
    </row>
    <row r="197" ht="12.75">
      <c r="C197" s="4"/>
    </row>
    <row r="198" ht="12.75">
      <c r="C198" s="4"/>
    </row>
    <row r="199" ht="12.75">
      <c r="C199" s="4"/>
    </row>
    <row r="200" ht="12.75">
      <c r="C200" s="4"/>
    </row>
    <row r="201" ht="12.75">
      <c r="C201" s="4"/>
    </row>
    <row r="202" ht="12.75">
      <c r="C202" s="4"/>
    </row>
    <row r="203" ht="12.75">
      <c r="C203" s="4"/>
    </row>
    <row r="204" ht="12.75">
      <c r="C204" s="4"/>
    </row>
    <row r="205" ht="12.75">
      <c r="C205" s="4"/>
    </row>
    <row r="206" ht="12.75">
      <c r="C206" s="4"/>
    </row>
    <row r="207" ht="12.75">
      <c r="C207" s="4"/>
    </row>
    <row r="208" ht="12.75">
      <c r="C208" s="4"/>
    </row>
    <row r="209" ht="12.75">
      <c r="C209" s="4"/>
    </row>
    <row r="210" ht="12.75">
      <c r="C210" s="4"/>
    </row>
    <row r="211" ht="12.75">
      <c r="C211" s="4"/>
    </row>
    <row r="212" ht="12.75">
      <c r="C212" s="4"/>
    </row>
    <row r="213" ht="12.75">
      <c r="C213" s="4"/>
    </row>
    <row r="214" ht="12.75">
      <c r="C214" s="4"/>
    </row>
    <row r="215" ht="12.75">
      <c r="C215" s="4"/>
    </row>
    <row r="216" ht="12.75">
      <c r="C216" s="4"/>
    </row>
    <row r="217" ht="12.75">
      <c r="C217" s="4"/>
    </row>
    <row r="218" ht="12.75">
      <c r="C218" s="4"/>
    </row>
    <row r="219" ht="12.75">
      <c r="C219" s="4"/>
    </row>
    <row r="220" ht="12.75">
      <c r="C220" s="4"/>
    </row>
    <row r="221" ht="12.75">
      <c r="C221" s="4"/>
    </row>
    <row r="222" ht="12.75">
      <c r="C222" s="4"/>
    </row>
    <row r="223" ht="12.75">
      <c r="C223" s="4"/>
    </row>
    <row r="224" ht="12.75">
      <c r="C224" s="4"/>
    </row>
    <row r="225" ht="12.75">
      <c r="C225" s="4"/>
    </row>
    <row r="226" ht="12.75">
      <c r="C226" s="4"/>
    </row>
    <row r="227" ht="12.75">
      <c r="C227" s="4"/>
    </row>
    <row r="228" ht="12.75">
      <c r="C228" s="4"/>
    </row>
    <row r="229" ht="12.75">
      <c r="C229" s="4"/>
    </row>
    <row r="230" ht="12.75">
      <c r="C230" s="4"/>
    </row>
    <row r="231" ht="12.75">
      <c r="C231" s="4"/>
    </row>
    <row r="232" ht="12.75">
      <c r="C232" s="4"/>
    </row>
    <row r="233" ht="12.75">
      <c r="C233" s="4"/>
    </row>
    <row r="234" ht="12.75">
      <c r="C234" s="4"/>
    </row>
    <row r="235" ht="12.75">
      <c r="C235" s="4"/>
    </row>
    <row r="236" ht="12.75">
      <c r="C236" s="4"/>
    </row>
    <row r="237" ht="12.75">
      <c r="C237" s="4"/>
    </row>
    <row r="238" ht="12.75">
      <c r="C238" s="4"/>
    </row>
    <row r="239" ht="12.75">
      <c r="C239" s="4"/>
    </row>
    <row r="240" ht="12.75">
      <c r="C240" s="4"/>
    </row>
    <row r="241" ht="12.75">
      <c r="C241" s="4"/>
    </row>
    <row r="242" ht="12.75">
      <c r="C242" s="4"/>
    </row>
    <row r="243" ht="12.75">
      <c r="C243" s="4"/>
    </row>
    <row r="244" ht="12.75">
      <c r="C244" s="4"/>
    </row>
    <row r="245" ht="12.75">
      <c r="C245" s="4"/>
    </row>
    <row r="246" ht="12.75">
      <c r="C246" s="4"/>
    </row>
    <row r="247" ht="12.75">
      <c r="C247" s="4"/>
    </row>
    <row r="248" ht="12.75">
      <c r="C248" s="4"/>
    </row>
    <row r="249" ht="12.75">
      <c r="C249" s="4"/>
    </row>
    <row r="250" ht="12.75">
      <c r="C250" s="4"/>
    </row>
    <row r="251" ht="12.75">
      <c r="C251" s="4"/>
    </row>
    <row r="252" ht="12.75">
      <c r="C252" s="4"/>
    </row>
    <row r="253" ht="12.75">
      <c r="C253" s="4"/>
    </row>
    <row r="254" ht="12.75">
      <c r="C254" s="4"/>
    </row>
    <row r="255" ht="12.75">
      <c r="C255" s="4"/>
    </row>
    <row r="256" ht="12.75">
      <c r="C256" s="4"/>
    </row>
    <row r="257" ht="12.75">
      <c r="C257" s="4"/>
    </row>
    <row r="258" ht="12.75">
      <c r="C258" s="4"/>
    </row>
    <row r="259" ht="12.75">
      <c r="C259" s="4"/>
    </row>
    <row r="260" ht="12.75">
      <c r="C260" s="4"/>
    </row>
  </sheetData>
  <sheetProtection/>
  <mergeCells count="19">
    <mergeCell ref="A34:B34"/>
    <mergeCell ref="A78:B78"/>
    <mergeCell ref="A79:C79"/>
    <mergeCell ref="A80:B80"/>
    <mergeCell ref="A59:B59"/>
    <mergeCell ref="A60:B60"/>
    <mergeCell ref="A66:B66"/>
    <mergeCell ref="A67:C67"/>
    <mergeCell ref="A68:B68"/>
    <mergeCell ref="A15:B15"/>
    <mergeCell ref="A16:C16"/>
    <mergeCell ref="A33:C33"/>
    <mergeCell ref="A44:B44"/>
    <mergeCell ref="B7:C7"/>
    <mergeCell ref="B8:C8"/>
    <mergeCell ref="B9:C9"/>
    <mergeCell ref="A12:C12"/>
    <mergeCell ref="A13:C13"/>
    <mergeCell ref="A14:B14"/>
  </mergeCells>
  <printOptions/>
  <pageMargins left="0.7874015748031497" right="0" top="0" bottom="0" header="0.11811023622047245" footer="0"/>
  <pageSetup horizontalDpi="600" verticalDpi="600" orientation="portrait" paperSize="9" scale="64" r:id="rId1"/>
  <colBreaks count="1" manualBreakCount="1">
    <brk id="4" max="13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36"/>
  <sheetViews>
    <sheetView view="pageBreakPreview" zoomScale="75" zoomScaleNormal="75" zoomScaleSheetLayoutView="75" zoomScalePageLayoutView="0" workbookViewId="0" topLeftCell="A1">
      <selection activeCell="F30" sqref="F30"/>
    </sheetView>
  </sheetViews>
  <sheetFormatPr defaultColWidth="9.140625" defaultRowHeight="12.75"/>
  <cols>
    <col min="1" max="1" width="6.57421875" style="0" customWidth="1"/>
    <col min="2" max="2" width="25.140625" style="0" customWidth="1"/>
    <col min="3" max="3" width="54.00390625" style="0" customWidth="1"/>
    <col min="4" max="4" width="22.140625" style="0" customWidth="1"/>
    <col min="5" max="5" width="3.7109375" style="0" customWidth="1"/>
    <col min="6" max="6" width="9.8515625" style="0" customWidth="1"/>
    <col min="7" max="7" width="1.421875" style="0" hidden="1" customWidth="1"/>
    <col min="8" max="8" width="9.140625" style="0" hidden="1" customWidth="1"/>
    <col min="9" max="9" width="2.57421875" style="0" customWidth="1"/>
    <col min="10" max="10" width="5.28125" style="0" customWidth="1"/>
  </cols>
  <sheetData>
    <row r="1" spans="4:10" ht="14.25">
      <c r="D1" s="215" t="s">
        <v>47</v>
      </c>
      <c r="E1" s="215"/>
      <c r="F1" s="215"/>
      <c r="G1" s="1" t="s">
        <v>0</v>
      </c>
      <c r="H1" s="1" t="s">
        <v>0</v>
      </c>
      <c r="I1" s="1"/>
      <c r="J1" s="1"/>
    </row>
    <row r="2" spans="4:10" ht="14.25" customHeight="1">
      <c r="D2" s="215" t="s">
        <v>48</v>
      </c>
      <c r="E2" s="215"/>
      <c r="F2" s="215"/>
      <c r="G2" s="1" t="s">
        <v>1</v>
      </c>
      <c r="H2" s="1" t="s">
        <v>1</v>
      </c>
      <c r="I2" s="1"/>
      <c r="J2" s="1"/>
    </row>
    <row r="3" spans="4:10" ht="15.75" customHeight="1">
      <c r="D3" s="215" t="s">
        <v>49</v>
      </c>
      <c r="E3" s="215"/>
      <c r="F3" s="215"/>
      <c r="G3" s="1" t="s">
        <v>34</v>
      </c>
      <c r="H3" s="1" t="s">
        <v>34</v>
      </c>
      <c r="I3" s="1"/>
      <c r="J3" s="1"/>
    </row>
    <row r="4" spans="4:6" ht="15.75" customHeight="1">
      <c r="D4" s="215" t="str">
        <f>+ЭКГ!D5</f>
        <v>от   04.02.2019г.  №17- н </v>
      </c>
      <c r="E4" s="215"/>
      <c r="F4" s="216"/>
    </row>
    <row r="5" spans="4:6" ht="15.75" customHeight="1">
      <c r="D5" s="216"/>
      <c r="E5" s="216"/>
      <c r="F5" s="216"/>
    </row>
    <row r="6" ht="15.75" customHeight="1"/>
    <row r="7" ht="15.75" customHeight="1"/>
    <row r="8" ht="15.75" customHeight="1"/>
    <row r="10" spans="1:10" s="43" customFormat="1" ht="33.75" customHeight="1">
      <c r="A10" s="362" t="s">
        <v>10</v>
      </c>
      <c r="B10" s="362"/>
      <c r="C10" s="362"/>
      <c r="D10" s="362"/>
      <c r="E10" s="362"/>
      <c r="F10" s="362"/>
      <c r="G10" s="362"/>
      <c r="H10" s="362"/>
      <c r="I10" s="362"/>
      <c r="J10" s="362"/>
    </row>
    <row r="11" spans="1:10" s="43" customFormat="1" ht="42.75" customHeight="1">
      <c r="A11" s="363" t="s">
        <v>62</v>
      </c>
      <c r="B11" s="363"/>
      <c r="C11" s="363"/>
      <c r="D11" s="363"/>
      <c r="E11" s="363"/>
      <c r="F11" s="363"/>
      <c r="G11" s="363"/>
      <c r="H11" s="363"/>
      <c r="I11" s="363"/>
      <c r="J11" s="363"/>
    </row>
    <row r="12" spans="1:9" s="3" customFormat="1" ht="15.75">
      <c r="A12" s="2"/>
      <c r="B12" s="2"/>
      <c r="C12" s="2"/>
      <c r="D12" s="2"/>
      <c r="E12" s="2"/>
      <c r="F12" s="2"/>
      <c r="G12" s="2"/>
      <c r="H12" s="2"/>
      <c r="I12" s="2"/>
    </row>
    <row r="13" spans="1:9" s="3" customFormat="1" ht="15.75">
      <c r="A13" s="2"/>
      <c r="B13" s="2"/>
      <c r="C13" s="2"/>
      <c r="D13" s="2"/>
      <c r="E13" s="2"/>
      <c r="F13" s="2"/>
      <c r="G13" s="2"/>
      <c r="H13" s="2"/>
      <c r="I13" s="2"/>
    </row>
    <row r="14" spans="1:9" s="3" customFormat="1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6" s="5" customFormat="1" ht="46.5" customHeight="1">
      <c r="A16" s="35" t="s">
        <v>2</v>
      </c>
      <c r="B16" s="195" t="s">
        <v>93</v>
      </c>
      <c r="C16" s="196" t="s">
        <v>3</v>
      </c>
      <c r="D16" s="283" t="s">
        <v>14</v>
      </c>
      <c r="E16" s="172"/>
      <c r="F16" s="172"/>
    </row>
    <row r="17" spans="1:6" s="5" customFormat="1" ht="37.5" customHeight="1">
      <c r="A17" s="197"/>
      <c r="B17" s="252" t="s">
        <v>626</v>
      </c>
      <c r="C17" s="252" t="s">
        <v>249</v>
      </c>
      <c r="D17" s="258">
        <v>957</v>
      </c>
      <c r="E17" s="173"/>
      <c r="F17" s="173"/>
    </row>
    <row r="18" spans="1:6" s="1" customFormat="1" ht="39" customHeight="1">
      <c r="A18" s="382"/>
      <c r="B18" s="252" t="s">
        <v>627</v>
      </c>
      <c r="C18" s="252" t="s">
        <v>250</v>
      </c>
      <c r="D18" s="258">
        <v>1266</v>
      </c>
      <c r="E18" s="174"/>
      <c r="F18" s="174"/>
    </row>
    <row r="19" spans="1:6" s="1" customFormat="1" ht="27" customHeight="1">
      <c r="A19" s="382"/>
      <c r="B19" s="257" t="s">
        <v>116</v>
      </c>
      <c r="C19" s="257" t="s">
        <v>117</v>
      </c>
      <c r="D19" s="201">
        <v>723</v>
      </c>
      <c r="E19" s="174"/>
      <c r="F19" s="174"/>
    </row>
    <row r="20" spans="1:6" s="1" customFormat="1" ht="25.5" customHeight="1">
      <c r="A20" s="382"/>
      <c r="B20" s="257" t="s">
        <v>628</v>
      </c>
      <c r="C20" s="257" t="s">
        <v>251</v>
      </c>
      <c r="D20" s="201">
        <v>1086</v>
      </c>
      <c r="E20" s="174"/>
      <c r="F20" s="174"/>
    </row>
    <row r="21" spans="1:6" s="1" customFormat="1" ht="24.75" customHeight="1">
      <c r="A21" s="382"/>
      <c r="B21" s="257" t="s">
        <v>629</v>
      </c>
      <c r="C21" s="257" t="s">
        <v>630</v>
      </c>
      <c r="D21" s="201">
        <v>1455</v>
      </c>
      <c r="E21" s="174"/>
      <c r="F21" s="174"/>
    </row>
    <row r="22" spans="1:6" s="1" customFormat="1" ht="27" customHeight="1">
      <c r="A22" s="282"/>
      <c r="B22" s="252" t="s">
        <v>631</v>
      </c>
      <c r="C22" s="252" t="s">
        <v>632</v>
      </c>
      <c r="D22" s="258">
        <v>1470</v>
      </c>
      <c r="E22" s="174"/>
      <c r="F22" s="174"/>
    </row>
    <row r="23" spans="1:6" s="1" customFormat="1" ht="39" customHeight="1">
      <c r="A23" s="282"/>
      <c r="B23" s="252" t="s">
        <v>633</v>
      </c>
      <c r="C23" s="252" t="s">
        <v>252</v>
      </c>
      <c r="D23" s="258">
        <v>2560</v>
      </c>
      <c r="E23" s="174"/>
      <c r="F23" s="174"/>
    </row>
    <row r="24" spans="1:5" s="1" customFormat="1" ht="14.25">
      <c r="A24" s="7"/>
      <c r="B24" s="7"/>
      <c r="C24" s="44"/>
      <c r="D24" s="7"/>
      <c r="E24" s="7"/>
    </row>
    <row r="25" spans="1:5" s="1" customFormat="1" ht="14.25">
      <c r="A25" s="7"/>
      <c r="B25" s="7"/>
      <c r="C25" s="44"/>
      <c r="D25" s="7"/>
      <c r="E25" s="7"/>
    </row>
    <row r="26" spans="1:5" s="1" customFormat="1" ht="14.25">
      <c r="A26" s="7"/>
      <c r="B26" s="7"/>
      <c r="C26" s="44"/>
      <c r="D26" s="7"/>
      <c r="E26" s="7"/>
    </row>
    <row r="27" spans="1:5" s="1" customFormat="1" ht="14.25">
      <c r="A27" s="7"/>
      <c r="B27" s="7"/>
      <c r="C27" s="44"/>
      <c r="D27" s="7"/>
      <c r="E27" s="7"/>
    </row>
    <row r="28" spans="1:5" s="1" customFormat="1" ht="14.25">
      <c r="A28" s="7"/>
      <c r="B28" s="7"/>
      <c r="C28" s="44"/>
      <c r="D28" s="7"/>
      <c r="E28" s="7"/>
    </row>
    <row r="29" spans="1:10" s="45" customFormat="1" ht="27" customHeight="1">
      <c r="A29" s="364" t="s">
        <v>634</v>
      </c>
      <c r="B29" s="364"/>
      <c r="C29" s="364"/>
      <c r="D29" s="364"/>
      <c r="E29" s="364"/>
      <c r="F29" s="381" t="s">
        <v>1097</v>
      </c>
      <c r="G29" s="381"/>
      <c r="H29" s="381"/>
      <c r="I29" s="381"/>
      <c r="J29" s="381"/>
    </row>
    <row r="30" spans="1:5" s="1" customFormat="1" ht="14.25">
      <c r="A30" s="7"/>
      <c r="B30" s="7"/>
      <c r="C30" s="7"/>
      <c r="D30" s="7"/>
      <c r="E30" s="7"/>
    </row>
    <row r="31" spans="1:5" s="1" customFormat="1" ht="14.25">
      <c r="A31" s="7"/>
      <c r="B31" s="7"/>
      <c r="C31" s="7"/>
      <c r="D31" s="7"/>
      <c r="E31" s="7"/>
    </row>
    <row r="32" spans="1:5" s="1" customFormat="1" ht="14.25">
      <c r="A32" s="7"/>
      <c r="B32" s="7"/>
      <c r="C32" s="7"/>
      <c r="D32" s="7"/>
      <c r="E32" s="7"/>
    </row>
    <row r="33" spans="1:5" s="1" customFormat="1" ht="14.25">
      <c r="A33" s="7"/>
      <c r="B33" s="7"/>
      <c r="C33" s="7"/>
      <c r="D33" s="7"/>
      <c r="E33" s="7"/>
    </row>
    <row r="34" spans="1:5" s="1" customFormat="1" ht="14.25">
      <c r="A34" s="7"/>
      <c r="B34" s="7"/>
      <c r="C34" s="7"/>
      <c r="D34" s="7"/>
      <c r="E34" s="7"/>
    </row>
    <row r="35" spans="1:5" s="1" customFormat="1" ht="14.25">
      <c r="A35" s="7"/>
      <c r="B35" s="7"/>
      <c r="C35" s="7"/>
      <c r="D35" s="7"/>
      <c r="E35" s="7"/>
    </row>
    <row r="36" spans="1:5" s="1" customFormat="1" ht="14.25">
      <c r="A36" s="7"/>
      <c r="B36" s="7"/>
      <c r="C36" s="7"/>
      <c r="D36" s="7"/>
      <c r="E36" s="7"/>
    </row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</sheetData>
  <sheetProtection/>
  <mergeCells count="6">
    <mergeCell ref="A29:E29"/>
    <mergeCell ref="F29:J29"/>
    <mergeCell ref="A20:A21"/>
    <mergeCell ref="A10:J10"/>
    <mergeCell ref="A11:J11"/>
    <mergeCell ref="A18:A19"/>
  </mergeCells>
  <printOptions/>
  <pageMargins left="1.12" right="0.1968503937007874" top="0.54" bottom="0.1968503937007874" header="0" footer="0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4"/>
  <sheetViews>
    <sheetView view="pageBreakPreview" zoomScale="75" zoomScaleNormal="75" zoomScaleSheetLayoutView="75" zoomScalePageLayoutView="0" workbookViewId="0" topLeftCell="A14">
      <selection activeCell="D28" sqref="D28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54.7109375" style="0" customWidth="1"/>
    <col min="4" max="4" width="25.57421875" style="0" customWidth="1"/>
    <col min="5" max="5" width="9.00390625" style="0" customWidth="1"/>
    <col min="6" max="6" width="1.421875" style="0" hidden="1" customWidth="1"/>
    <col min="7" max="7" width="9.140625" style="0" hidden="1" customWidth="1"/>
    <col min="8" max="8" width="2.57421875" style="0" customWidth="1"/>
  </cols>
  <sheetData>
    <row r="1" spans="4:7" ht="14.25">
      <c r="D1" s="215" t="s">
        <v>47</v>
      </c>
      <c r="E1" s="111"/>
      <c r="F1" s="111"/>
      <c r="G1" s="111"/>
    </row>
    <row r="2" spans="4:7" ht="26.25" customHeight="1">
      <c r="D2" s="217" t="s">
        <v>48</v>
      </c>
      <c r="E2" s="68"/>
      <c r="F2" s="68"/>
      <c r="G2" s="68"/>
    </row>
    <row r="3" spans="4:7" ht="15.75" customHeight="1">
      <c r="D3" s="215" t="s">
        <v>49</v>
      </c>
      <c r="E3" s="68"/>
      <c r="F3" s="68"/>
      <c r="G3" s="68"/>
    </row>
    <row r="4" spans="4:7" ht="15.75" customHeight="1">
      <c r="D4" s="215" t="str">
        <f>+ФЭГДС!D4</f>
        <v>от   04.02.2019г.  №17- н </v>
      </c>
      <c r="E4" s="111"/>
      <c r="F4" s="111"/>
      <c r="G4" s="111"/>
    </row>
    <row r="5" spans="4:7" ht="15.75" customHeight="1">
      <c r="D5" s="218"/>
      <c r="E5" s="111"/>
      <c r="F5" s="111"/>
      <c r="G5" s="111"/>
    </row>
    <row r="6" ht="15.75" customHeight="1">
      <c r="D6" s="218"/>
    </row>
    <row r="7" ht="15.75" customHeight="1"/>
    <row r="8" ht="15.75" customHeight="1"/>
    <row r="10" spans="1:6" s="46" customFormat="1" ht="33.75" customHeight="1">
      <c r="A10" s="383" t="s">
        <v>31</v>
      </c>
      <c r="B10" s="383"/>
      <c r="C10" s="383"/>
      <c r="D10" s="383"/>
      <c r="E10" s="383"/>
      <c r="F10" s="383"/>
    </row>
    <row r="11" spans="1:6" s="46" customFormat="1" ht="42.75" customHeight="1">
      <c r="A11" s="383" t="s">
        <v>66</v>
      </c>
      <c r="B11" s="383"/>
      <c r="C11" s="383"/>
      <c r="D11" s="383"/>
      <c r="E11" s="383"/>
      <c r="F11" s="383"/>
    </row>
    <row r="12" spans="1:8" s="3" customFormat="1" ht="15.75">
      <c r="A12" s="2"/>
      <c r="B12" s="2"/>
      <c r="C12" s="2"/>
      <c r="D12" s="2"/>
      <c r="E12" s="2"/>
      <c r="F12" s="2"/>
      <c r="G12" s="2"/>
      <c r="H12" s="2"/>
    </row>
    <row r="13" spans="1:8" ht="22.5" customHeight="1">
      <c r="A13" s="4"/>
      <c r="B13" s="4"/>
      <c r="C13" s="4"/>
      <c r="D13" s="4"/>
      <c r="E13" s="4"/>
      <c r="F13" s="4"/>
      <c r="G13" s="4"/>
      <c r="H13" s="4"/>
    </row>
    <row r="14" spans="1:5" s="5" customFormat="1" ht="46.5" customHeight="1">
      <c r="A14" s="35" t="s">
        <v>2</v>
      </c>
      <c r="B14" s="195" t="s">
        <v>93</v>
      </c>
      <c r="C14" s="196" t="s">
        <v>3</v>
      </c>
      <c r="D14" s="278" t="s">
        <v>13</v>
      </c>
      <c r="E14" s="198"/>
    </row>
    <row r="15" spans="1:5" s="5" customFormat="1" ht="60" customHeight="1">
      <c r="A15" s="197">
        <v>1</v>
      </c>
      <c r="B15" s="201" t="s">
        <v>635</v>
      </c>
      <c r="C15" s="285" t="s">
        <v>253</v>
      </c>
      <c r="D15" s="201">
        <v>52</v>
      </c>
      <c r="E15" s="284"/>
    </row>
    <row r="16" spans="1:5" s="5" customFormat="1" ht="60" customHeight="1">
      <c r="A16" s="197">
        <v>2</v>
      </c>
      <c r="B16" s="201" t="s">
        <v>636</v>
      </c>
      <c r="C16" s="285" t="s">
        <v>637</v>
      </c>
      <c r="D16" s="201">
        <v>52</v>
      </c>
      <c r="E16" s="284"/>
    </row>
    <row r="17" spans="1:5" s="1" customFormat="1" ht="65.25" customHeight="1">
      <c r="A17" s="197">
        <v>3</v>
      </c>
      <c r="B17" s="201" t="s">
        <v>638</v>
      </c>
      <c r="C17" s="285" t="s">
        <v>639</v>
      </c>
      <c r="D17" s="201">
        <v>737</v>
      </c>
      <c r="E17" s="7"/>
    </row>
    <row r="18" spans="1:5" s="1" customFormat="1" ht="88.5" customHeight="1">
      <c r="A18" s="197">
        <v>4</v>
      </c>
      <c r="B18" s="201" t="s">
        <v>640</v>
      </c>
      <c r="C18" s="285" t="s">
        <v>641</v>
      </c>
      <c r="D18" s="201">
        <v>434</v>
      </c>
      <c r="E18" s="7"/>
    </row>
    <row r="19" spans="1:5" s="1" customFormat="1" ht="36" customHeight="1">
      <c r="A19" s="197">
        <v>5</v>
      </c>
      <c r="B19" s="286" t="s">
        <v>642</v>
      </c>
      <c r="C19" s="285" t="s">
        <v>32</v>
      </c>
      <c r="D19" s="201">
        <v>223</v>
      </c>
      <c r="E19" s="7"/>
    </row>
    <row r="20" spans="1:5" s="1" customFormat="1" ht="73.5" customHeight="1">
      <c r="A20" s="197">
        <v>6</v>
      </c>
      <c r="B20" s="201" t="s">
        <v>643</v>
      </c>
      <c r="C20" s="285" t="s">
        <v>644</v>
      </c>
      <c r="D20" s="201">
        <v>543</v>
      </c>
      <c r="E20" s="7"/>
    </row>
    <row r="21" spans="1:5" s="1" customFormat="1" ht="42" customHeight="1">
      <c r="A21" s="197">
        <v>7</v>
      </c>
      <c r="B21" s="201" t="s">
        <v>645</v>
      </c>
      <c r="C21" s="285" t="s">
        <v>646</v>
      </c>
      <c r="D21" s="201">
        <v>543</v>
      </c>
      <c r="E21" s="7"/>
    </row>
    <row r="22" spans="1:5" s="1" customFormat="1" ht="24" customHeight="1">
      <c r="A22" s="41"/>
      <c r="B22" s="41"/>
      <c r="C22" s="47"/>
      <c r="D22" s="41"/>
      <c r="E22" s="7"/>
    </row>
    <row r="23" spans="1:4" s="1" customFormat="1" ht="14.25">
      <c r="A23" s="7"/>
      <c r="B23" s="7"/>
      <c r="C23" s="44"/>
      <c r="D23" s="7"/>
    </row>
    <row r="24" spans="1:4" s="1" customFormat="1" ht="14.25">
      <c r="A24" s="7"/>
      <c r="B24" s="7"/>
      <c r="C24" s="44"/>
      <c r="D24" s="7"/>
    </row>
    <row r="25" spans="1:4" s="1" customFormat="1" ht="14.25">
      <c r="A25" s="7"/>
      <c r="B25" s="7"/>
      <c r="C25" s="44"/>
      <c r="D25" s="7"/>
    </row>
    <row r="26" spans="1:4" s="1" customFormat="1" ht="14.25">
      <c r="A26" s="7"/>
      <c r="B26" s="7"/>
      <c r="C26" s="44"/>
      <c r="D26" s="7"/>
    </row>
    <row r="27" spans="1:7" s="48" customFormat="1" ht="61.5" customHeight="1">
      <c r="A27" s="364" t="s">
        <v>506</v>
      </c>
      <c r="B27" s="364"/>
      <c r="C27" s="364"/>
      <c r="D27" s="163" t="s">
        <v>1097</v>
      </c>
      <c r="F27" s="134"/>
      <c r="G27" s="134"/>
    </row>
    <row r="28" spans="1:4" s="1" customFormat="1" ht="14.25">
      <c r="A28" s="7"/>
      <c r="B28" s="7"/>
      <c r="C28" s="7"/>
      <c r="D28" s="7"/>
    </row>
    <row r="29" spans="1:4" s="1" customFormat="1" ht="14.25">
      <c r="A29" s="7"/>
      <c r="B29" s="7"/>
      <c r="C29" s="7"/>
      <c r="D29" s="7"/>
    </row>
    <row r="30" spans="1:4" s="1" customFormat="1" ht="14.25">
      <c r="A30" s="7"/>
      <c r="B30" s="7"/>
      <c r="C30" s="7"/>
      <c r="D30" s="7"/>
    </row>
    <row r="31" spans="1:4" s="1" customFormat="1" ht="14.25">
      <c r="A31" s="7"/>
      <c r="B31" s="7"/>
      <c r="C31" s="7"/>
      <c r="D31" s="7"/>
    </row>
    <row r="32" spans="1:4" s="1" customFormat="1" ht="14.25">
      <c r="A32" s="7"/>
      <c r="B32" s="7"/>
      <c r="C32" s="7"/>
      <c r="D32" s="7"/>
    </row>
    <row r="33" spans="1:4" s="1" customFormat="1" ht="14.25">
      <c r="A33" s="7"/>
      <c r="B33" s="7"/>
      <c r="C33" s="7"/>
      <c r="D33" s="7"/>
    </row>
    <row r="34" spans="1:4" s="1" customFormat="1" ht="14.25">
      <c r="A34" s="7"/>
      <c r="B34" s="7"/>
      <c r="C34" s="7"/>
      <c r="D34" s="7"/>
    </row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</sheetData>
  <sheetProtection/>
  <mergeCells count="3">
    <mergeCell ref="A10:F10"/>
    <mergeCell ref="A11:F11"/>
    <mergeCell ref="A27:C27"/>
  </mergeCells>
  <printOptions/>
  <pageMargins left="1.220472440944882" right="0.1968503937007874" top="0.4724409448818898" bottom="0.1968503937007874" header="0.11811023622047245" footer="0"/>
  <pageSetup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0"/>
  <sheetViews>
    <sheetView view="pageBreakPreview" zoomScale="70" zoomScaleNormal="75" zoomScaleSheetLayoutView="70" zoomScalePageLayoutView="0" workbookViewId="0" topLeftCell="A7">
      <selection activeCell="A18" sqref="A18:IV18"/>
    </sheetView>
  </sheetViews>
  <sheetFormatPr defaultColWidth="9.140625" defaultRowHeight="12.75"/>
  <cols>
    <col min="1" max="1" width="5.28125" style="19" customWidth="1"/>
    <col min="2" max="2" width="25.28125" style="19" customWidth="1"/>
    <col min="3" max="3" width="81.140625" style="0" customWidth="1"/>
    <col min="4" max="4" width="27.421875" style="0" customWidth="1"/>
    <col min="5" max="5" width="5.8515625" style="0" customWidth="1"/>
    <col min="6" max="6" width="20.28125" style="0" customWidth="1"/>
    <col min="7" max="7" width="15.57421875" style="0" customWidth="1"/>
    <col min="8" max="8" width="17.8515625" style="0" customWidth="1"/>
    <col min="9" max="9" width="16.28125" style="0" customWidth="1"/>
  </cols>
  <sheetData>
    <row r="1" spans="4:5" ht="14.25">
      <c r="D1" s="215" t="s">
        <v>47</v>
      </c>
      <c r="E1" s="216"/>
    </row>
    <row r="2" spans="4:5" ht="18" customHeight="1">
      <c r="D2" s="215" t="s">
        <v>48</v>
      </c>
      <c r="E2" s="216"/>
    </row>
    <row r="3" spans="4:5" ht="18" customHeight="1">
      <c r="D3" s="215" t="s">
        <v>49</v>
      </c>
      <c r="E3" s="216"/>
    </row>
    <row r="4" spans="4:5" ht="18" customHeight="1">
      <c r="D4" s="215" t="str">
        <f>+ОСМП!D4</f>
        <v>от   04.02.2019г.  №17- н </v>
      </c>
      <c r="E4" s="216"/>
    </row>
    <row r="5" spans="4:5" ht="14.25">
      <c r="D5" s="215"/>
      <c r="E5" s="216"/>
    </row>
    <row r="6" ht="18" customHeight="1"/>
    <row r="7" spans="1:9" s="3" customFormat="1" ht="33.75" customHeight="1">
      <c r="A7" s="374" t="s">
        <v>15</v>
      </c>
      <c r="B7" s="374"/>
      <c r="C7" s="374"/>
      <c r="D7" s="374"/>
      <c r="E7" s="374"/>
      <c r="F7" s="51"/>
      <c r="G7" s="11"/>
      <c r="H7" s="11"/>
      <c r="I7" s="11"/>
    </row>
    <row r="8" spans="1:9" s="3" customFormat="1" ht="24.75" customHeight="1">
      <c r="A8" s="374" t="s">
        <v>33</v>
      </c>
      <c r="B8" s="374"/>
      <c r="C8" s="374"/>
      <c r="D8" s="374"/>
      <c r="E8" s="374"/>
      <c r="F8" s="20"/>
      <c r="G8" s="2"/>
      <c r="H8" s="2"/>
      <c r="I8" s="2"/>
    </row>
    <row r="9" spans="1:9" s="33" customFormat="1" ht="31.5" customHeight="1">
      <c r="A9" s="374" t="s">
        <v>53</v>
      </c>
      <c r="B9" s="374"/>
      <c r="C9" s="374"/>
      <c r="D9" s="374"/>
      <c r="E9" s="374"/>
      <c r="F9" s="22"/>
      <c r="G9" s="34"/>
      <c r="H9" s="34"/>
      <c r="I9" s="34"/>
    </row>
    <row r="10" spans="1:9" s="33" customFormat="1" ht="27.75" customHeight="1">
      <c r="A10" s="22"/>
      <c r="B10" s="22"/>
      <c r="C10" s="22"/>
      <c r="D10" s="22"/>
      <c r="E10" s="22"/>
      <c r="F10" s="22"/>
      <c r="G10" s="34"/>
      <c r="H10" s="34"/>
      <c r="I10" s="34"/>
    </row>
    <row r="11" spans="1:9" s="33" customFormat="1" ht="27.75" customHeight="1">
      <c r="A11" s="22"/>
      <c r="B11" s="22"/>
      <c r="C11" s="22"/>
      <c r="D11" s="22"/>
      <c r="E11" s="22"/>
      <c r="F11" s="22"/>
      <c r="G11" s="34"/>
      <c r="H11" s="34"/>
      <c r="I11" s="34"/>
    </row>
    <row r="12" spans="1:9" s="33" customFormat="1" ht="30.75" customHeight="1">
      <c r="A12" s="22"/>
      <c r="B12" s="22"/>
      <c r="C12" s="22"/>
      <c r="D12" s="22"/>
      <c r="E12" s="22"/>
      <c r="F12" s="22"/>
      <c r="G12" s="34"/>
      <c r="H12" s="34"/>
      <c r="I12" s="34"/>
    </row>
    <row r="13" spans="1:7" s="3" customFormat="1" ht="43.5" customHeight="1">
      <c r="A13" s="35" t="s">
        <v>6</v>
      </c>
      <c r="B13" s="195" t="s">
        <v>93</v>
      </c>
      <c r="C13" s="196" t="s">
        <v>3</v>
      </c>
      <c r="D13" s="196" t="s">
        <v>7</v>
      </c>
      <c r="E13" s="161"/>
      <c r="F13" s="2"/>
      <c r="G13" s="2"/>
    </row>
    <row r="14" spans="1:7" s="3" customFormat="1" ht="57.75" customHeight="1">
      <c r="A14" s="194">
        <v>1</v>
      </c>
      <c r="B14" s="288" t="s">
        <v>647</v>
      </c>
      <c r="C14" s="285" t="s">
        <v>648</v>
      </c>
      <c r="D14" s="201">
        <v>214</v>
      </c>
      <c r="E14" s="58"/>
      <c r="F14" s="2"/>
      <c r="G14" s="2"/>
    </row>
    <row r="15" spans="1:7" s="33" customFormat="1" ht="60.75" customHeight="1">
      <c r="A15" s="194">
        <f>+A14+1</f>
        <v>2</v>
      </c>
      <c r="B15" s="288" t="s">
        <v>649</v>
      </c>
      <c r="C15" s="285" t="s">
        <v>650</v>
      </c>
      <c r="D15" s="201">
        <v>214</v>
      </c>
      <c r="E15" s="151"/>
      <c r="F15" s="34"/>
      <c r="G15" s="34"/>
    </row>
    <row r="16" spans="1:7" s="33" customFormat="1" ht="43.5" customHeight="1">
      <c r="A16" s="194">
        <f aca="true" t="shared" si="0" ref="A16:A28">+A15+1</f>
        <v>3</v>
      </c>
      <c r="B16" s="288" t="s">
        <v>453</v>
      </c>
      <c r="C16" s="285" t="s">
        <v>651</v>
      </c>
      <c r="D16" s="201">
        <v>406</v>
      </c>
      <c r="E16" s="151"/>
      <c r="F16" s="34"/>
      <c r="G16" s="34"/>
    </row>
    <row r="17" spans="1:5" s="33" customFormat="1" ht="60" customHeight="1">
      <c r="A17" s="194">
        <f t="shared" si="0"/>
        <v>4</v>
      </c>
      <c r="B17" s="288" t="s">
        <v>652</v>
      </c>
      <c r="C17" s="285" t="s">
        <v>653</v>
      </c>
      <c r="D17" s="201">
        <v>137</v>
      </c>
      <c r="E17" s="151"/>
    </row>
    <row r="18" spans="1:5" s="53" customFormat="1" ht="48" customHeight="1">
      <c r="A18" s="194">
        <f t="shared" si="0"/>
        <v>5</v>
      </c>
      <c r="B18" s="288" t="s">
        <v>362</v>
      </c>
      <c r="C18" s="285" t="s">
        <v>654</v>
      </c>
      <c r="D18" s="201">
        <v>326</v>
      </c>
      <c r="E18" s="151"/>
    </row>
    <row r="19" spans="1:5" s="53" customFormat="1" ht="46.5" customHeight="1">
      <c r="A19" s="194">
        <f t="shared" si="0"/>
        <v>6</v>
      </c>
      <c r="B19" s="288" t="s">
        <v>655</v>
      </c>
      <c r="C19" s="285" t="s">
        <v>656</v>
      </c>
      <c r="D19" s="201">
        <v>342</v>
      </c>
      <c r="E19" s="151"/>
    </row>
    <row r="20" spans="1:5" s="54" customFormat="1" ht="58.5" customHeight="1">
      <c r="A20" s="194">
        <f t="shared" si="0"/>
        <v>7</v>
      </c>
      <c r="B20" s="288" t="s">
        <v>657</v>
      </c>
      <c r="C20" s="285" t="s">
        <v>658</v>
      </c>
      <c r="D20" s="201">
        <v>370</v>
      </c>
      <c r="E20" s="151"/>
    </row>
    <row r="21" spans="1:5" s="54" customFormat="1" ht="25.5" customHeight="1">
      <c r="A21" s="194">
        <f t="shared" si="0"/>
        <v>8</v>
      </c>
      <c r="B21" s="288" t="s">
        <v>659</v>
      </c>
      <c r="C21" s="285" t="s">
        <v>254</v>
      </c>
      <c r="D21" s="201">
        <v>740</v>
      </c>
      <c r="E21" s="151"/>
    </row>
    <row r="22" spans="1:5" s="54" customFormat="1" ht="45" customHeight="1">
      <c r="A22" s="194">
        <f t="shared" si="0"/>
        <v>9</v>
      </c>
      <c r="B22" s="288" t="s">
        <v>660</v>
      </c>
      <c r="C22" s="285" t="s">
        <v>661</v>
      </c>
      <c r="D22" s="201">
        <v>310</v>
      </c>
      <c r="E22" s="176"/>
    </row>
    <row r="23" spans="1:5" s="54" customFormat="1" ht="59.25" customHeight="1">
      <c r="A23" s="194">
        <v>10</v>
      </c>
      <c r="B23" s="288" t="s">
        <v>547</v>
      </c>
      <c r="C23" s="285" t="s">
        <v>361</v>
      </c>
      <c r="D23" s="201">
        <v>87</v>
      </c>
      <c r="E23" s="176"/>
    </row>
    <row r="24" spans="1:5" s="54" customFormat="1" ht="25.5" customHeight="1">
      <c r="A24" s="194"/>
      <c r="B24" s="289"/>
      <c r="C24" s="175" t="s">
        <v>42</v>
      </c>
      <c r="D24" s="287"/>
      <c r="E24" s="176"/>
    </row>
    <row r="25" spans="1:5" s="54" customFormat="1" ht="40.5" customHeight="1">
      <c r="A25" s="194">
        <v>11</v>
      </c>
      <c r="B25" s="288" t="s">
        <v>662</v>
      </c>
      <c r="C25" s="285" t="s">
        <v>255</v>
      </c>
      <c r="D25" s="201">
        <v>466</v>
      </c>
      <c r="E25" s="176"/>
    </row>
    <row r="26" spans="1:4" s="54" customFormat="1" ht="48.75" customHeight="1">
      <c r="A26" s="194">
        <v>12</v>
      </c>
      <c r="B26" s="288" t="s">
        <v>663</v>
      </c>
      <c r="C26" s="285" t="s">
        <v>664</v>
      </c>
      <c r="D26" s="201">
        <v>430</v>
      </c>
    </row>
    <row r="27" spans="1:5" s="54" customFormat="1" ht="40.5" customHeight="1">
      <c r="A27" s="194">
        <f t="shared" si="0"/>
        <v>13</v>
      </c>
      <c r="B27" s="288" t="s">
        <v>362</v>
      </c>
      <c r="C27" s="285" t="s">
        <v>654</v>
      </c>
      <c r="D27" s="201">
        <v>326</v>
      </c>
      <c r="E27" s="176"/>
    </row>
    <row r="28" spans="1:4" s="54" customFormat="1" ht="48.75" customHeight="1">
      <c r="A28" s="194">
        <f t="shared" si="0"/>
        <v>14</v>
      </c>
      <c r="B28" s="288" t="s">
        <v>453</v>
      </c>
      <c r="C28" s="285" t="s">
        <v>651</v>
      </c>
      <c r="D28" s="201">
        <v>406</v>
      </c>
    </row>
    <row r="29" spans="1:8" s="54" customFormat="1" ht="57" customHeight="1">
      <c r="A29" s="58" t="s">
        <v>506</v>
      </c>
      <c r="B29" s="58"/>
      <c r="C29" s="58"/>
      <c r="D29" s="134" t="s">
        <v>1097</v>
      </c>
      <c r="E29" s="58"/>
      <c r="G29" s="134"/>
      <c r="H29" s="134"/>
    </row>
    <row r="30" spans="1:4" s="54" customFormat="1" ht="36" customHeight="1">
      <c r="A30" s="55"/>
      <c r="B30" s="55"/>
      <c r="C30" s="56"/>
      <c r="D30" s="57"/>
    </row>
    <row r="31" spans="1:4" s="7" customFormat="1" ht="21.75" customHeight="1">
      <c r="A31" s="23"/>
      <c r="B31" s="23"/>
      <c r="C31" s="24"/>
      <c r="D31" s="24"/>
    </row>
    <row r="32" spans="1:4" s="29" customFormat="1" ht="48.75" customHeight="1">
      <c r="A32" s="26"/>
      <c r="B32" s="26"/>
      <c r="C32" s="27"/>
      <c r="D32" s="28"/>
    </row>
    <row r="33" spans="1:4" s="7" customFormat="1" ht="39" customHeight="1">
      <c r="A33" s="23"/>
      <c r="B33" s="23"/>
      <c r="C33" s="24"/>
      <c r="D33" s="24"/>
    </row>
    <row r="34" spans="1:4" s="29" customFormat="1" ht="33" customHeight="1">
      <c r="A34" s="26"/>
      <c r="B34" s="26"/>
      <c r="C34" s="27"/>
      <c r="D34" s="28"/>
    </row>
    <row r="35" spans="1:4" s="7" customFormat="1" ht="26.25" customHeight="1">
      <c r="A35" s="369"/>
      <c r="B35" s="23"/>
      <c r="C35" s="24"/>
      <c r="D35" s="24"/>
    </row>
    <row r="36" spans="1:4" s="7" customFormat="1" ht="19.5" customHeight="1">
      <c r="A36" s="369"/>
      <c r="B36" s="23"/>
      <c r="C36" s="24"/>
      <c r="D36" s="24"/>
    </row>
    <row r="37" spans="1:4" s="29" customFormat="1" ht="33" customHeight="1">
      <c r="A37" s="26"/>
      <c r="B37" s="26"/>
      <c r="C37" s="27"/>
      <c r="D37" s="28"/>
    </row>
    <row r="38" spans="1:4" s="7" customFormat="1" ht="19.5" customHeight="1">
      <c r="A38" s="23"/>
      <c r="B38" s="23"/>
      <c r="C38" s="24"/>
      <c r="D38" s="24"/>
    </row>
    <row r="39" spans="1:4" s="7" customFormat="1" ht="19.5" customHeight="1">
      <c r="A39" s="23"/>
      <c r="B39" s="23"/>
      <c r="C39" s="373"/>
      <c r="D39" s="373"/>
    </row>
    <row r="40" spans="1:256" s="30" customFormat="1" ht="30.75" customHeight="1">
      <c r="A40" s="28"/>
      <c r="B40" s="28"/>
      <c r="C40" s="27"/>
      <c r="D40" s="28"/>
      <c r="E40" s="15"/>
      <c r="F40" s="15"/>
      <c r="G40" s="15"/>
      <c r="H40" s="15"/>
      <c r="I40" s="15"/>
      <c r="J40" s="15"/>
      <c r="K40" s="372"/>
      <c r="L40" s="372"/>
      <c r="M40" s="372"/>
      <c r="N40" s="372"/>
      <c r="O40" s="372"/>
      <c r="P40" s="372"/>
      <c r="Q40" s="372"/>
      <c r="R40" s="372"/>
      <c r="S40" s="372"/>
      <c r="T40" s="372"/>
      <c r="U40" s="372"/>
      <c r="V40" s="372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  <c r="FH40" s="368"/>
      <c r="FI40" s="368"/>
      <c r="FJ40" s="368"/>
      <c r="FK40" s="368"/>
      <c r="FL40" s="368"/>
      <c r="FM40" s="368"/>
      <c r="FN40" s="368"/>
      <c r="FO40" s="368"/>
      <c r="FP40" s="368"/>
      <c r="FQ40" s="368"/>
      <c r="FR40" s="368"/>
      <c r="FS40" s="368"/>
      <c r="FT40" s="368"/>
      <c r="FU40" s="368"/>
      <c r="FV40" s="368"/>
      <c r="FW40" s="368"/>
      <c r="FX40" s="368"/>
      <c r="FY40" s="368"/>
      <c r="FZ40" s="368"/>
      <c r="GA40" s="368"/>
      <c r="GB40" s="368"/>
      <c r="GC40" s="368"/>
      <c r="GD40" s="368"/>
      <c r="GE40" s="368"/>
      <c r="GF40" s="368"/>
      <c r="GG40" s="368"/>
      <c r="GH40" s="368"/>
      <c r="GI40" s="368"/>
      <c r="GJ40" s="368"/>
      <c r="GK40" s="368"/>
      <c r="GL40" s="368"/>
      <c r="GM40" s="368"/>
      <c r="GN40" s="368"/>
      <c r="GO40" s="368"/>
      <c r="GP40" s="368"/>
      <c r="GQ40" s="368"/>
      <c r="GR40" s="368"/>
      <c r="GS40" s="368"/>
      <c r="GT40" s="368"/>
      <c r="GU40" s="368"/>
      <c r="GV40" s="368"/>
      <c r="GW40" s="368"/>
      <c r="GX40" s="368"/>
      <c r="GY40" s="368"/>
      <c r="GZ40" s="368"/>
      <c r="HA40" s="368"/>
      <c r="HB40" s="368"/>
      <c r="HC40" s="368"/>
      <c r="HD40" s="368"/>
      <c r="HE40" s="368"/>
      <c r="HF40" s="368"/>
      <c r="HG40" s="368"/>
      <c r="HH40" s="368"/>
      <c r="HI40" s="368"/>
      <c r="HJ40" s="368"/>
      <c r="HK40" s="368"/>
      <c r="HL40" s="368"/>
      <c r="HM40" s="368"/>
      <c r="HN40" s="368"/>
      <c r="HO40" s="368"/>
      <c r="HP40" s="368"/>
      <c r="HQ40" s="368"/>
      <c r="HR40" s="368"/>
      <c r="HS40" s="368"/>
      <c r="HT40" s="368"/>
      <c r="HU40" s="368"/>
      <c r="HV40" s="368"/>
      <c r="HW40" s="368"/>
      <c r="HX40" s="368"/>
      <c r="HY40" s="368"/>
      <c r="HZ40" s="368"/>
      <c r="IA40" s="368"/>
      <c r="IB40" s="368"/>
      <c r="IC40" s="368"/>
      <c r="ID40" s="368"/>
      <c r="IE40" s="368"/>
      <c r="IF40" s="368"/>
      <c r="IG40" s="368"/>
      <c r="IH40" s="368"/>
      <c r="II40" s="368"/>
      <c r="IJ40" s="368"/>
      <c r="IK40" s="368"/>
      <c r="IL40" s="368"/>
      <c r="IM40" s="368"/>
      <c r="IN40" s="368"/>
      <c r="IO40" s="368"/>
      <c r="IP40" s="368"/>
      <c r="IQ40" s="368"/>
      <c r="IR40" s="368"/>
      <c r="IS40" s="368"/>
      <c r="IT40" s="368"/>
      <c r="IU40" s="368"/>
      <c r="IV40" s="368"/>
    </row>
    <row r="41" spans="1:22" s="7" customFormat="1" ht="24" customHeight="1">
      <c r="A41" s="23"/>
      <c r="B41" s="23"/>
      <c r="C41" s="24"/>
      <c r="D41" s="24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29" customFormat="1" ht="31.5" customHeight="1">
      <c r="A42" s="26"/>
      <c r="B42" s="26"/>
      <c r="C42" s="27"/>
      <c r="D42" s="28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</row>
    <row r="43" spans="1:22" s="7" customFormat="1" ht="19.5" customHeight="1">
      <c r="A43" s="23"/>
      <c r="B43" s="23"/>
      <c r="C43" s="24"/>
      <c r="D43" s="24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29" customFormat="1" ht="29.25" customHeight="1">
      <c r="A44" s="26"/>
      <c r="B44" s="26"/>
      <c r="C44" s="27"/>
      <c r="D44" s="28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</row>
    <row r="45" spans="1:22" s="7" customFormat="1" ht="19.5" customHeight="1">
      <c r="A45" s="23"/>
      <c r="B45" s="23"/>
      <c r="C45" s="24"/>
      <c r="D45" s="24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4" s="29" customFormat="1" ht="32.25" customHeight="1">
      <c r="A46" s="26"/>
      <c r="B46" s="26"/>
      <c r="C46" s="27"/>
      <c r="D46" s="28"/>
    </row>
    <row r="47" spans="1:4" s="7" customFormat="1" ht="19.5" customHeight="1">
      <c r="A47" s="369"/>
      <c r="B47" s="23"/>
      <c r="C47" s="24"/>
      <c r="D47" s="24"/>
    </row>
    <row r="48" spans="1:4" s="7" customFormat="1" ht="19.5" customHeight="1">
      <c r="A48" s="369"/>
      <c r="B48" s="23"/>
      <c r="C48" s="24"/>
      <c r="D48" s="24"/>
    </row>
    <row r="49" spans="1:4" s="29" customFormat="1" ht="19.5" customHeight="1">
      <c r="A49" s="26"/>
      <c r="B49" s="26"/>
      <c r="C49" s="27"/>
      <c r="D49" s="28"/>
    </row>
    <row r="50" spans="1:4" s="29" customFormat="1" ht="19.5" customHeight="1">
      <c r="A50" s="26"/>
      <c r="B50" s="26"/>
      <c r="C50" s="27"/>
      <c r="D50" s="28"/>
    </row>
    <row r="51" spans="1:4" s="29" customFormat="1" ht="19.5" customHeight="1">
      <c r="A51" s="26"/>
      <c r="B51" s="26"/>
      <c r="C51" s="27"/>
      <c r="D51" s="28"/>
    </row>
    <row r="52" spans="1:4" s="7" customFormat="1" ht="15">
      <c r="A52" s="23"/>
      <c r="B52" s="23"/>
      <c r="C52" s="18"/>
      <c r="D52" s="18"/>
    </row>
    <row r="53" spans="1:4" s="7" customFormat="1" ht="15">
      <c r="A53" s="23"/>
      <c r="B53" s="23"/>
      <c r="C53" s="18"/>
      <c r="D53" s="18"/>
    </row>
    <row r="54" spans="1:4" s="7" customFormat="1" ht="15">
      <c r="A54" s="23"/>
      <c r="B54" s="23"/>
      <c r="C54" s="18"/>
      <c r="D54" s="18"/>
    </row>
    <row r="55" spans="1:4" s="7" customFormat="1" ht="15">
      <c r="A55" s="23"/>
      <c r="B55" s="23"/>
      <c r="C55" s="18"/>
      <c r="D55" s="18"/>
    </row>
    <row r="56" spans="1:4" s="1" customFormat="1" ht="15">
      <c r="A56" s="23"/>
      <c r="B56" s="23"/>
      <c r="C56" s="18"/>
      <c r="D56" s="18"/>
    </row>
    <row r="57" spans="1:4" s="1" customFormat="1" ht="15">
      <c r="A57" s="23"/>
      <c r="B57" s="23"/>
      <c r="C57" s="18"/>
      <c r="D57" s="18"/>
    </row>
    <row r="58" spans="1:4" s="1" customFormat="1" ht="15">
      <c r="A58" s="23"/>
      <c r="B58" s="23"/>
      <c r="C58" s="18"/>
      <c r="D58" s="18"/>
    </row>
    <row r="59" spans="1:4" s="1" customFormat="1" ht="15">
      <c r="A59" s="23"/>
      <c r="B59" s="23"/>
      <c r="C59" s="18"/>
      <c r="D59" s="18"/>
    </row>
    <row r="60" spans="1:8" s="8" customFormat="1" ht="27" customHeight="1">
      <c r="A60" s="370"/>
      <c r="B60" s="370"/>
      <c r="C60" s="370"/>
      <c r="D60" s="370"/>
      <c r="E60" s="371"/>
      <c r="F60" s="371"/>
      <c r="G60" s="371"/>
      <c r="H60" s="371"/>
    </row>
  </sheetData>
  <sheetProtection/>
  <mergeCells count="131">
    <mergeCell ref="IE40:IF40"/>
    <mergeCell ref="A47:A48"/>
    <mergeCell ref="HS40:HT40"/>
    <mergeCell ref="HU40:HV40"/>
    <mergeCell ref="HW40:HX40"/>
    <mergeCell ref="HE40:HF40"/>
    <mergeCell ref="HG40:HH40"/>
    <mergeCell ref="GS40:GT40"/>
    <mergeCell ref="HA40:HB40"/>
    <mergeCell ref="HC40:HD40"/>
    <mergeCell ref="HY40:HZ40"/>
    <mergeCell ref="IA40:IB40"/>
    <mergeCell ref="GY40:GZ40"/>
    <mergeCell ref="GK40:GL40"/>
    <mergeCell ref="GM40:GN40"/>
    <mergeCell ref="GO40:GP40"/>
    <mergeCell ref="GQ40:GR40"/>
    <mergeCell ref="IC40:ID40"/>
    <mergeCell ref="A60:D60"/>
    <mergeCell ref="E60:H60"/>
    <mergeCell ref="HQ40:HR40"/>
    <mergeCell ref="HI40:HJ40"/>
    <mergeCell ref="HK40:HL40"/>
    <mergeCell ref="HM40:HN40"/>
    <mergeCell ref="HO40:HP40"/>
    <mergeCell ref="GU40:GV40"/>
    <mergeCell ref="GW40:GX40"/>
    <mergeCell ref="IU40:IV40"/>
    <mergeCell ref="IG40:IH40"/>
    <mergeCell ref="II40:IJ40"/>
    <mergeCell ref="IK40:IL40"/>
    <mergeCell ref="IM40:IN40"/>
    <mergeCell ref="IQ40:IR40"/>
    <mergeCell ref="IS40:IT40"/>
    <mergeCell ref="IO40:IP40"/>
    <mergeCell ref="FQ40:FR40"/>
    <mergeCell ref="FS40:FT40"/>
    <mergeCell ref="GE40:GF40"/>
    <mergeCell ref="GG40:GH40"/>
    <mergeCell ref="GI40:GJ40"/>
    <mergeCell ref="FU40:FV40"/>
    <mergeCell ref="FW40:FX40"/>
    <mergeCell ref="FY40:FZ40"/>
    <mergeCell ref="GA40:GB40"/>
    <mergeCell ref="GC40:GD40"/>
    <mergeCell ref="FE40:FF40"/>
    <mergeCell ref="FG40:FH40"/>
    <mergeCell ref="FI40:FJ40"/>
    <mergeCell ref="FK40:FL40"/>
    <mergeCell ref="EK40:EL40"/>
    <mergeCell ref="EM40:EN40"/>
    <mergeCell ref="EO40:EP40"/>
    <mergeCell ref="EQ40:ER40"/>
    <mergeCell ref="EC40:ED40"/>
    <mergeCell ref="EE40:EF40"/>
    <mergeCell ref="FM40:FN40"/>
    <mergeCell ref="FO40:FP40"/>
    <mergeCell ref="ES40:ET40"/>
    <mergeCell ref="EU40:EV40"/>
    <mergeCell ref="EW40:EX40"/>
    <mergeCell ref="EY40:EZ40"/>
    <mergeCell ref="FA40:FB40"/>
    <mergeCell ref="FC40:FD40"/>
    <mergeCell ref="EG40:EH40"/>
    <mergeCell ref="EI40:EJ40"/>
    <mergeCell ref="DI40:DJ40"/>
    <mergeCell ref="DK40:DL40"/>
    <mergeCell ref="DM40:DN40"/>
    <mergeCell ref="DO40:DP40"/>
    <mergeCell ref="DU40:DV40"/>
    <mergeCell ref="DW40:DX40"/>
    <mergeCell ref="DY40:DZ40"/>
    <mergeCell ref="EA40:EB40"/>
    <mergeCell ref="CO40:CP40"/>
    <mergeCell ref="CQ40:CR40"/>
    <mergeCell ref="DQ40:DR40"/>
    <mergeCell ref="DS40:DT40"/>
    <mergeCell ref="CW40:CX40"/>
    <mergeCell ref="CY40:CZ40"/>
    <mergeCell ref="DA40:DB40"/>
    <mergeCell ref="DC40:DD40"/>
    <mergeCell ref="DE40:DF40"/>
    <mergeCell ref="DG40:DH40"/>
    <mergeCell ref="CS40:CT40"/>
    <mergeCell ref="CU40:CV40"/>
    <mergeCell ref="BY40:BZ40"/>
    <mergeCell ref="CA40:CB40"/>
    <mergeCell ref="CC40:CD40"/>
    <mergeCell ref="CE40:CF40"/>
    <mergeCell ref="CG40:CH40"/>
    <mergeCell ref="CI40:CJ40"/>
    <mergeCell ref="CK40:CL40"/>
    <mergeCell ref="CM40:CN40"/>
    <mergeCell ref="BW40:BX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AU40:AV40"/>
    <mergeCell ref="BU40:BV40"/>
    <mergeCell ref="BS40:BT40"/>
    <mergeCell ref="W40:X40"/>
    <mergeCell ref="AW40:AX40"/>
    <mergeCell ref="AY40:AZ40"/>
    <mergeCell ref="AC40:AD40"/>
    <mergeCell ref="AE40:AF40"/>
    <mergeCell ref="AO40:AP40"/>
    <mergeCell ref="AQ40:AR40"/>
    <mergeCell ref="AI40:AJ40"/>
    <mergeCell ref="AK40:AL40"/>
    <mergeCell ref="AS40:AT40"/>
    <mergeCell ref="K40:L40"/>
    <mergeCell ref="Y40:Z40"/>
    <mergeCell ref="AA40:AB40"/>
    <mergeCell ref="S40:T40"/>
    <mergeCell ref="U40:V40"/>
    <mergeCell ref="A35:A36"/>
    <mergeCell ref="C39:D39"/>
    <mergeCell ref="M40:N40"/>
    <mergeCell ref="AM40:AN40"/>
    <mergeCell ref="A7:E7"/>
    <mergeCell ref="A8:E8"/>
    <mergeCell ref="A9:E9"/>
    <mergeCell ref="O40:P40"/>
    <mergeCell ref="Q40:R40"/>
    <mergeCell ref="AG40:AH40"/>
  </mergeCells>
  <printOptions/>
  <pageMargins left="0.6" right="0.1968503937007874" top="0.57" bottom="0.1968503937007874" header="0.48" footer="0.5118110236220472"/>
  <pageSetup horizontalDpi="600" verticalDpi="600" orientation="portrait" paperSize="9" scale="65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V564"/>
  <sheetViews>
    <sheetView view="pageBreakPreview" zoomScale="90" zoomScaleNormal="75" zoomScaleSheetLayoutView="90" zoomScalePageLayoutView="0" workbookViewId="0" topLeftCell="A22">
      <selection activeCell="C29" sqref="C29:C35"/>
    </sheetView>
  </sheetViews>
  <sheetFormatPr defaultColWidth="9.140625" defaultRowHeight="12.75"/>
  <cols>
    <col min="1" max="1" width="6.140625" style="89" customWidth="1"/>
    <col min="2" max="2" width="25.140625" style="89" customWidth="1"/>
    <col min="3" max="3" width="65.421875" style="0" customWidth="1"/>
    <col min="4" max="4" width="23.421875" style="0" customWidth="1"/>
    <col min="5" max="5" width="9.8515625" style="0" customWidth="1"/>
    <col min="6" max="6" width="23.421875" style="0" customWidth="1"/>
    <col min="7" max="7" width="18.28125" style="0" customWidth="1"/>
    <col min="8" max="8" width="15.140625" style="0" customWidth="1"/>
    <col min="9" max="9" width="4.7109375" style="0" customWidth="1"/>
  </cols>
  <sheetData>
    <row r="1" spans="1:5" ht="14.25">
      <c r="A1" s="19"/>
      <c r="B1" s="19"/>
      <c r="D1" s="215" t="s">
        <v>47</v>
      </c>
      <c r="E1" s="216"/>
    </row>
    <row r="2" spans="1:5" ht="18" customHeight="1">
      <c r="A2" s="19"/>
      <c r="B2" s="19"/>
      <c r="D2" s="215" t="s">
        <v>48</v>
      </c>
      <c r="E2" s="216"/>
    </row>
    <row r="3" spans="1:5" ht="18" customHeight="1">
      <c r="A3" s="19"/>
      <c r="B3" s="19"/>
      <c r="D3" s="215" t="s">
        <v>49</v>
      </c>
      <c r="E3" s="216"/>
    </row>
    <row r="4" spans="1:5" ht="18" customHeight="1">
      <c r="A4" s="19"/>
      <c r="B4" s="19"/>
      <c r="D4" s="215" t="str">
        <f>+'БАК.ЛАБ.'!D4</f>
        <v>от   04.02.2019г.  №17- н </v>
      </c>
      <c r="E4" s="216"/>
    </row>
    <row r="5" spans="1:5" ht="18" customHeight="1">
      <c r="A5" s="87"/>
      <c r="B5" s="87"/>
      <c r="D5" s="215"/>
      <c r="E5" s="219"/>
    </row>
    <row r="6" spans="1:5" ht="18" customHeight="1">
      <c r="A6" s="87"/>
      <c r="B6" s="87"/>
      <c r="D6" s="1"/>
      <c r="E6" s="31"/>
    </row>
    <row r="7" spans="1:9" s="33" customFormat="1" ht="42" customHeight="1">
      <c r="A7" s="379" t="s">
        <v>36</v>
      </c>
      <c r="B7" s="379"/>
      <c r="C7" s="379"/>
      <c r="D7" s="379"/>
      <c r="E7" s="379"/>
      <c r="F7" s="379"/>
      <c r="G7" s="32"/>
      <c r="H7" s="32"/>
      <c r="I7" s="32"/>
    </row>
    <row r="8" spans="1:9" s="33" customFormat="1" ht="27.75" customHeight="1">
      <c r="A8" s="374" t="s">
        <v>52</v>
      </c>
      <c r="B8" s="374"/>
      <c r="C8" s="374"/>
      <c r="D8" s="374"/>
      <c r="E8" s="374"/>
      <c r="F8" s="374"/>
      <c r="G8" s="34"/>
      <c r="H8" s="34"/>
      <c r="I8" s="34"/>
    </row>
    <row r="9" spans="1:9" s="33" customFormat="1" ht="18.75" customHeight="1">
      <c r="A9" s="88"/>
      <c r="B9" s="88"/>
      <c r="C9" s="22"/>
      <c r="D9" s="22"/>
      <c r="E9" s="22"/>
      <c r="F9" s="22"/>
      <c r="G9" s="34"/>
      <c r="H9" s="34"/>
      <c r="I9" s="34"/>
    </row>
    <row r="10" spans="1:7" s="3" customFormat="1" ht="37.5" customHeight="1">
      <c r="A10" s="98" t="s">
        <v>6</v>
      </c>
      <c r="B10" s="195" t="s">
        <v>93</v>
      </c>
      <c r="C10" s="296" t="s">
        <v>3</v>
      </c>
      <c r="D10" s="296" t="s">
        <v>7</v>
      </c>
      <c r="E10" s="144"/>
      <c r="F10" s="2"/>
      <c r="G10" s="2"/>
    </row>
    <row r="11" spans="1:5" s="90" customFormat="1" ht="85.5" customHeight="1">
      <c r="A11" s="260">
        <v>1</v>
      </c>
      <c r="B11" s="257" t="s">
        <v>665</v>
      </c>
      <c r="C11" s="285" t="s">
        <v>666</v>
      </c>
      <c r="D11" s="201">
        <v>87</v>
      </c>
      <c r="E11" s="58"/>
    </row>
    <row r="12" spans="1:5" s="90" customFormat="1" ht="18.75" customHeight="1">
      <c r="A12" s="260">
        <f>A11+1</f>
        <v>2</v>
      </c>
      <c r="B12" s="256" t="s">
        <v>540</v>
      </c>
      <c r="C12" s="257" t="s">
        <v>258</v>
      </c>
      <c r="D12" s="201">
        <v>157</v>
      </c>
      <c r="E12" s="178"/>
    </row>
    <row r="13" spans="1:5" s="294" customFormat="1" ht="18.75" customHeight="1">
      <c r="A13" s="295">
        <v>3</v>
      </c>
      <c r="B13" s="297" t="s">
        <v>677</v>
      </c>
      <c r="C13" s="297" t="s">
        <v>260</v>
      </c>
      <c r="D13" s="299">
        <v>73</v>
      </c>
      <c r="E13" s="290"/>
    </row>
    <row r="14" spans="1:5" s="76" customFormat="1" ht="19.5" customHeight="1">
      <c r="A14" s="260">
        <f aca="true" t="shared" si="0" ref="A14:A40">A13+1</f>
        <v>4</v>
      </c>
      <c r="B14" s="285" t="s">
        <v>667</v>
      </c>
      <c r="C14" s="285" t="s">
        <v>261</v>
      </c>
      <c r="D14" s="201">
        <v>70</v>
      </c>
      <c r="E14" s="151"/>
    </row>
    <row r="15" spans="1:5" s="76" customFormat="1" ht="18.75" customHeight="1">
      <c r="A15" s="260">
        <f t="shared" si="0"/>
        <v>5</v>
      </c>
      <c r="B15" s="285" t="s">
        <v>668</v>
      </c>
      <c r="C15" s="285" t="s">
        <v>669</v>
      </c>
      <c r="D15" s="201">
        <v>152</v>
      </c>
      <c r="E15" s="151"/>
    </row>
    <row r="16" spans="1:5" s="76" customFormat="1" ht="29.25" customHeight="1">
      <c r="A16" s="260">
        <f t="shared" si="0"/>
        <v>6</v>
      </c>
      <c r="B16" s="285" t="s">
        <v>670</v>
      </c>
      <c r="C16" s="285" t="s">
        <v>671</v>
      </c>
      <c r="D16" s="201">
        <v>123</v>
      </c>
      <c r="E16" s="151"/>
    </row>
    <row r="17" spans="1:5" s="76" customFormat="1" ht="39" customHeight="1">
      <c r="A17" s="260">
        <f t="shared" si="0"/>
        <v>7</v>
      </c>
      <c r="B17" s="285" t="s">
        <v>672</v>
      </c>
      <c r="C17" s="285" t="s">
        <v>262</v>
      </c>
      <c r="D17" s="201">
        <v>187</v>
      </c>
      <c r="E17" s="151"/>
    </row>
    <row r="18" spans="1:5" s="76" customFormat="1" ht="18.75" customHeight="1">
      <c r="A18" s="260">
        <f t="shared" si="0"/>
        <v>8</v>
      </c>
      <c r="B18" s="168"/>
      <c r="C18" s="170" t="s">
        <v>24</v>
      </c>
      <c r="D18" s="287"/>
      <c r="E18" s="151"/>
    </row>
    <row r="19" spans="1:5" s="76" customFormat="1" ht="41.25" customHeight="1">
      <c r="A19" s="260">
        <f t="shared" si="0"/>
        <v>9</v>
      </c>
      <c r="B19" s="298" t="s">
        <v>541</v>
      </c>
      <c r="C19" s="285" t="s">
        <v>263</v>
      </c>
      <c r="D19" s="201">
        <v>85</v>
      </c>
      <c r="E19" s="151"/>
    </row>
    <row r="20" spans="1:5" s="76" customFormat="1" ht="47.25" customHeight="1">
      <c r="A20" s="260">
        <f t="shared" si="0"/>
        <v>10</v>
      </c>
      <c r="B20" s="298" t="s">
        <v>673</v>
      </c>
      <c r="C20" s="285" t="s">
        <v>674</v>
      </c>
      <c r="D20" s="201">
        <v>78</v>
      </c>
      <c r="E20" s="151"/>
    </row>
    <row r="21" spans="1:5" s="76" customFormat="1" ht="18.75" customHeight="1">
      <c r="A21" s="260">
        <f t="shared" si="0"/>
        <v>11</v>
      </c>
      <c r="B21" s="298" t="s">
        <v>675</v>
      </c>
      <c r="C21" s="285" t="s">
        <v>264</v>
      </c>
      <c r="D21" s="201">
        <v>352</v>
      </c>
      <c r="E21" s="178"/>
    </row>
    <row r="22" spans="1:5" s="76" customFormat="1" ht="46.5" customHeight="1">
      <c r="A22" s="260">
        <f t="shared" si="0"/>
        <v>12</v>
      </c>
      <c r="B22" s="285" t="s">
        <v>676</v>
      </c>
      <c r="C22" s="285" t="s">
        <v>259</v>
      </c>
      <c r="D22" s="201">
        <v>87</v>
      </c>
      <c r="E22" s="58"/>
    </row>
    <row r="23" spans="1:5" s="90" customFormat="1" ht="18.75" customHeight="1">
      <c r="A23" s="260">
        <f t="shared" si="0"/>
        <v>13</v>
      </c>
      <c r="B23" s="285" t="s">
        <v>677</v>
      </c>
      <c r="C23" s="285" t="s">
        <v>260</v>
      </c>
      <c r="D23" s="201">
        <v>73</v>
      </c>
      <c r="E23" s="151"/>
    </row>
    <row r="24" spans="1:5" s="76" customFormat="1" ht="19.5" customHeight="1">
      <c r="A24" s="260">
        <f t="shared" si="0"/>
        <v>14</v>
      </c>
      <c r="B24" s="285" t="s">
        <v>667</v>
      </c>
      <c r="C24" s="285" t="s">
        <v>261</v>
      </c>
      <c r="D24" s="201">
        <v>70</v>
      </c>
      <c r="E24" s="151"/>
    </row>
    <row r="25" spans="1:5" s="293" customFormat="1" ht="37.5" customHeight="1">
      <c r="A25" s="295">
        <f t="shared" si="0"/>
        <v>15</v>
      </c>
      <c r="B25" s="297" t="s">
        <v>748</v>
      </c>
      <c r="C25" s="297" t="s">
        <v>749</v>
      </c>
      <c r="D25" s="299">
        <v>150</v>
      </c>
      <c r="E25" s="290"/>
    </row>
    <row r="26" spans="1:5" s="76" customFormat="1" ht="18.75" customHeight="1">
      <c r="A26" s="260">
        <f t="shared" si="0"/>
        <v>16</v>
      </c>
      <c r="B26" s="285" t="s">
        <v>678</v>
      </c>
      <c r="C26" s="285" t="s">
        <v>265</v>
      </c>
      <c r="D26" s="201">
        <v>75</v>
      </c>
      <c r="E26" s="151"/>
    </row>
    <row r="27" spans="1:5" s="90" customFormat="1" ht="66.75" customHeight="1">
      <c r="A27" s="260">
        <f t="shared" si="0"/>
        <v>17</v>
      </c>
      <c r="B27" s="285" t="s">
        <v>679</v>
      </c>
      <c r="C27" s="285" t="s">
        <v>266</v>
      </c>
      <c r="D27" s="201">
        <v>104</v>
      </c>
      <c r="E27" s="151"/>
    </row>
    <row r="28" spans="1:5" s="90" customFormat="1" ht="18.75" customHeight="1">
      <c r="A28" s="260">
        <f t="shared" si="0"/>
        <v>18</v>
      </c>
      <c r="B28" s="168"/>
      <c r="C28" s="170" t="s">
        <v>267</v>
      </c>
      <c r="D28" s="169">
        <v>664</v>
      </c>
      <c r="E28" s="178"/>
    </row>
    <row r="29" spans="1:5" s="294" customFormat="1" ht="36.75" customHeight="1">
      <c r="A29" s="295">
        <f t="shared" si="0"/>
        <v>19</v>
      </c>
      <c r="B29" s="297" t="s">
        <v>676</v>
      </c>
      <c r="C29" s="297" t="s">
        <v>259</v>
      </c>
      <c r="D29" s="299">
        <v>87</v>
      </c>
      <c r="E29" s="290"/>
    </row>
    <row r="30" spans="1:5" s="293" customFormat="1" ht="18.75" customHeight="1">
      <c r="A30" s="295">
        <f t="shared" si="0"/>
        <v>20</v>
      </c>
      <c r="B30" s="297" t="s">
        <v>677</v>
      </c>
      <c r="C30" s="297" t="s">
        <v>260</v>
      </c>
      <c r="D30" s="299">
        <v>73</v>
      </c>
      <c r="E30" s="290"/>
    </row>
    <row r="31" spans="1:5" s="76" customFormat="1" ht="18.75" customHeight="1">
      <c r="A31" s="260">
        <f t="shared" si="0"/>
        <v>21</v>
      </c>
      <c r="B31" s="285" t="s">
        <v>667</v>
      </c>
      <c r="C31" s="297" t="s">
        <v>261</v>
      </c>
      <c r="D31" s="201">
        <v>70</v>
      </c>
      <c r="E31" s="58"/>
    </row>
    <row r="32" spans="1:5" s="78" customFormat="1" ht="18.75" customHeight="1">
      <c r="A32" s="260">
        <v>22</v>
      </c>
      <c r="B32" s="285" t="s">
        <v>680</v>
      </c>
      <c r="C32" s="297" t="s">
        <v>268</v>
      </c>
      <c r="D32" s="201">
        <v>67</v>
      </c>
      <c r="E32" s="151"/>
    </row>
    <row r="33" spans="1:5" s="75" customFormat="1" ht="18.75" customHeight="1">
      <c r="A33" s="260">
        <f t="shared" si="0"/>
        <v>23</v>
      </c>
      <c r="B33" s="285" t="s">
        <v>681</v>
      </c>
      <c r="C33" s="297" t="s">
        <v>269</v>
      </c>
      <c r="D33" s="201">
        <v>62</v>
      </c>
      <c r="E33" s="151"/>
    </row>
    <row r="34" spans="1:5" s="75" customFormat="1" ht="18.75" customHeight="1">
      <c r="A34" s="260">
        <f t="shared" si="0"/>
        <v>24</v>
      </c>
      <c r="B34" s="285" t="s">
        <v>682</v>
      </c>
      <c r="C34" s="297" t="s">
        <v>270</v>
      </c>
      <c r="D34" s="201">
        <v>155</v>
      </c>
      <c r="E34" s="58"/>
    </row>
    <row r="35" spans="1:5" s="75" customFormat="1" ht="18.75" customHeight="1">
      <c r="A35" s="260">
        <f t="shared" si="0"/>
        <v>25</v>
      </c>
      <c r="B35" s="298" t="s">
        <v>683</v>
      </c>
      <c r="C35" s="297" t="s">
        <v>271</v>
      </c>
      <c r="D35" s="201">
        <v>62</v>
      </c>
      <c r="E35" s="151"/>
    </row>
    <row r="36" spans="1:5" s="75" customFormat="1" ht="46.5" customHeight="1">
      <c r="A36" s="260">
        <f t="shared" si="0"/>
        <v>26</v>
      </c>
      <c r="B36" s="298" t="s">
        <v>684</v>
      </c>
      <c r="C36" s="285" t="s">
        <v>272</v>
      </c>
      <c r="D36" s="201">
        <v>527</v>
      </c>
      <c r="E36" s="151"/>
    </row>
    <row r="37" spans="1:5" s="75" customFormat="1" ht="18.75" customHeight="1">
      <c r="A37" s="260">
        <f t="shared" si="0"/>
        <v>27</v>
      </c>
      <c r="B37" s="298" t="s">
        <v>685</v>
      </c>
      <c r="C37" s="285" t="s">
        <v>273</v>
      </c>
      <c r="D37" s="201">
        <v>75</v>
      </c>
      <c r="E37" s="151"/>
    </row>
    <row r="38" spans="1:5" s="75" customFormat="1" ht="18.75" customHeight="1">
      <c r="A38" s="260">
        <f t="shared" si="0"/>
        <v>28</v>
      </c>
      <c r="B38" s="298" t="s">
        <v>686</v>
      </c>
      <c r="C38" s="285" t="s">
        <v>274</v>
      </c>
      <c r="D38" s="201">
        <v>75</v>
      </c>
      <c r="E38" s="151"/>
    </row>
    <row r="39" spans="1:5" s="75" customFormat="1" ht="18.75" customHeight="1">
      <c r="A39" s="260">
        <v>29</v>
      </c>
      <c r="B39" s="298" t="s">
        <v>687</v>
      </c>
      <c r="C39" s="285" t="s">
        <v>275</v>
      </c>
      <c r="D39" s="201">
        <v>78</v>
      </c>
      <c r="E39" s="151"/>
    </row>
    <row r="40" spans="1:5" s="75" customFormat="1" ht="18.75" customHeight="1">
      <c r="A40" s="260">
        <f t="shared" si="0"/>
        <v>30</v>
      </c>
      <c r="B40" s="298" t="s">
        <v>688</v>
      </c>
      <c r="C40" s="285" t="s">
        <v>276</v>
      </c>
      <c r="D40" s="201">
        <v>123</v>
      </c>
      <c r="E40" s="151"/>
    </row>
    <row r="41" spans="1:5" s="75" customFormat="1" ht="18.75" customHeight="1">
      <c r="A41" s="260">
        <f>A40+1</f>
        <v>31</v>
      </c>
      <c r="B41" s="298" t="s">
        <v>689</v>
      </c>
      <c r="C41" s="285" t="s">
        <v>277</v>
      </c>
      <c r="D41" s="201">
        <v>78</v>
      </c>
      <c r="E41" s="151"/>
    </row>
    <row r="42" spans="1:5" s="75" customFormat="1" ht="18.75" customHeight="1">
      <c r="A42" s="260">
        <f>A41+1</f>
        <v>32</v>
      </c>
      <c r="B42" s="298" t="s">
        <v>690</v>
      </c>
      <c r="C42" s="285" t="s">
        <v>278</v>
      </c>
      <c r="D42" s="201">
        <v>130</v>
      </c>
      <c r="E42" s="151"/>
    </row>
    <row r="43" spans="1:5" s="75" customFormat="1" ht="18.75" customHeight="1">
      <c r="A43" s="260">
        <f aca="true" t="shared" si="1" ref="A43:A104">A42+1</f>
        <v>33</v>
      </c>
      <c r="B43" s="298" t="s">
        <v>691</v>
      </c>
      <c r="C43" s="285" t="s">
        <v>279</v>
      </c>
      <c r="D43" s="201">
        <v>130</v>
      </c>
      <c r="E43" s="151"/>
    </row>
    <row r="44" spans="1:5" s="75" customFormat="1" ht="18.75" customHeight="1">
      <c r="A44" s="260">
        <f t="shared" si="1"/>
        <v>34</v>
      </c>
      <c r="B44" s="298" t="s">
        <v>692</v>
      </c>
      <c r="C44" s="285" t="s">
        <v>280</v>
      </c>
      <c r="D44" s="201">
        <v>107</v>
      </c>
      <c r="E44" s="151"/>
    </row>
    <row r="45" spans="1:5" s="75" customFormat="1" ht="18.75" customHeight="1">
      <c r="A45" s="260">
        <f t="shared" si="1"/>
        <v>35</v>
      </c>
      <c r="B45" s="298" t="s">
        <v>693</v>
      </c>
      <c r="C45" s="285" t="s">
        <v>281</v>
      </c>
      <c r="D45" s="201">
        <v>80</v>
      </c>
      <c r="E45" s="151"/>
    </row>
    <row r="46" spans="1:5" s="75" customFormat="1" ht="40.5" customHeight="1">
      <c r="A46" s="260">
        <f t="shared" si="1"/>
        <v>36</v>
      </c>
      <c r="B46" s="285" t="s">
        <v>694</v>
      </c>
      <c r="C46" s="285" t="s">
        <v>282</v>
      </c>
      <c r="D46" s="201">
        <v>107</v>
      </c>
      <c r="E46" s="151"/>
    </row>
    <row r="47" spans="1:5" s="75" customFormat="1" ht="36.75" customHeight="1">
      <c r="A47" s="260">
        <f t="shared" si="1"/>
        <v>37</v>
      </c>
      <c r="B47" s="298" t="s">
        <v>695</v>
      </c>
      <c r="C47" s="285" t="s">
        <v>283</v>
      </c>
      <c r="D47" s="201">
        <v>62</v>
      </c>
      <c r="E47" s="151"/>
    </row>
    <row r="48" spans="1:5" s="75" customFormat="1" ht="18.75" customHeight="1">
      <c r="A48" s="260">
        <f t="shared" si="1"/>
        <v>38</v>
      </c>
      <c r="B48" s="298" t="s">
        <v>696</v>
      </c>
      <c r="C48" s="285" t="s">
        <v>284</v>
      </c>
      <c r="D48" s="201">
        <v>100</v>
      </c>
      <c r="E48" s="151"/>
    </row>
    <row r="49" spans="1:5" s="75" customFormat="1" ht="18.75" customHeight="1">
      <c r="A49" s="260">
        <f t="shared" si="1"/>
        <v>39</v>
      </c>
      <c r="B49" s="298" t="s">
        <v>697</v>
      </c>
      <c r="C49" s="285" t="s">
        <v>698</v>
      </c>
      <c r="D49" s="201">
        <v>140</v>
      </c>
      <c r="E49" s="151"/>
    </row>
    <row r="50" spans="1:5" s="75" customFormat="1" ht="41.25" customHeight="1">
      <c r="A50" s="260">
        <f t="shared" si="1"/>
        <v>40</v>
      </c>
      <c r="B50" s="298" t="s">
        <v>699</v>
      </c>
      <c r="C50" s="285" t="s">
        <v>700</v>
      </c>
      <c r="D50" s="201">
        <v>75</v>
      </c>
      <c r="E50" s="151"/>
    </row>
    <row r="51" spans="1:5" s="75" customFormat="1" ht="40.5" customHeight="1">
      <c r="A51" s="260">
        <f t="shared" si="1"/>
        <v>41</v>
      </c>
      <c r="B51" s="298" t="s">
        <v>701</v>
      </c>
      <c r="C51" s="285" t="s">
        <v>702</v>
      </c>
      <c r="D51" s="201">
        <v>74</v>
      </c>
      <c r="E51" s="58"/>
    </row>
    <row r="52" spans="1:5" s="75" customFormat="1" ht="34.5" customHeight="1">
      <c r="A52" s="295">
        <f t="shared" si="1"/>
        <v>42</v>
      </c>
      <c r="B52" s="298" t="s">
        <v>703</v>
      </c>
      <c r="C52" s="285" t="s">
        <v>704</v>
      </c>
      <c r="D52" s="201">
        <v>72</v>
      </c>
      <c r="E52" s="151"/>
    </row>
    <row r="53" spans="1:5" s="75" customFormat="1" ht="18.75" customHeight="1">
      <c r="A53" s="260">
        <v>43</v>
      </c>
      <c r="B53" s="298" t="s">
        <v>705</v>
      </c>
      <c r="C53" s="285" t="s">
        <v>285</v>
      </c>
      <c r="D53" s="201">
        <v>70</v>
      </c>
      <c r="E53" s="151"/>
    </row>
    <row r="54" spans="1:5" s="75" customFormat="1" ht="38.25" customHeight="1">
      <c r="A54" s="260">
        <f t="shared" si="1"/>
        <v>44</v>
      </c>
      <c r="B54" s="285" t="s">
        <v>706</v>
      </c>
      <c r="C54" s="285" t="s">
        <v>286</v>
      </c>
      <c r="D54" s="201">
        <v>60</v>
      </c>
      <c r="E54" s="151"/>
    </row>
    <row r="55" spans="1:5" s="75" customFormat="1" ht="42.75" customHeight="1">
      <c r="A55" s="260">
        <f t="shared" si="1"/>
        <v>45</v>
      </c>
      <c r="B55" s="298" t="s">
        <v>707</v>
      </c>
      <c r="C55" s="285" t="s">
        <v>708</v>
      </c>
      <c r="D55" s="201">
        <v>53</v>
      </c>
      <c r="E55" s="151"/>
    </row>
    <row r="56" spans="1:5" s="75" customFormat="1" ht="42.75" customHeight="1">
      <c r="A56" s="260">
        <f t="shared" si="1"/>
        <v>46</v>
      </c>
      <c r="B56" s="285" t="s">
        <v>709</v>
      </c>
      <c r="C56" s="285" t="s">
        <v>710</v>
      </c>
      <c r="D56" s="201">
        <v>57</v>
      </c>
      <c r="E56" s="151"/>
    </row>
    <row r="57" spans="1:5" s="335" customFormat="1" ht="18.75" customHeight="1">
      <c r="A57" s="332">
        <f t="shared" si="1"/>
        <v>47</v>
      </c>
      <c r="B57" s="333" t="s">
        <v>711</v>
      </c>
      <c r="C57" s="333" t="s">
        <v>287</v>
      </c>
      <c r="D57" s="334">
        <v>120</v>
      </c>
      <c r="E57" s="179"/>
    </row>
    <row r="58" spans="1:5" s="79" customFormat="1" ht="45.75" customHeight="1">
      <c r="A58" s="260">
        <f t="shared" si="1"/>
        <v>48</v>
      </c>
      <c r="B58" s="285" t="s">
        <v>712</v>
      </c>
      <c r="C58" s="285" t="s">
        <v>288</v>
      </c>
      <c r="D58" s="201">
        <v>118</v>
      </c>
      <c r="E58" s="151"/>
    </row>
    <row r="59" spans="1:5" s="83" customFormat="1" ht="39" customHeight="1">
      <c r="A59" s="332">
        <f t="shared" si="1"/>
        <v>49</v>
      </c>
      <c r="B59" s="333" t="s">
        <v>713</v>
      </c>
      <c r="C59" s="333" t="s">
        <v>714</v>
      </c>
      <c r="D59" s="334">
        <v>223</v>
      </c>
      <c r="E59" s="179"/>
    </row>
    <row r="60" spans="1:5" s="79" customFormat="1" ht="18.75" customHeight="1">
      <c r="A60" s="260">
        <f t="shared" si="1"/>
        <v>50</v>
      </c>
      <c r="B60" s="256" t="s">
        <v>536</v>
      </c>
      <c r="C60" s="257" t="s">
        <v>537</v>
      </c>
      <c r="D60" s="201">
        <v>115</v>
      </c>
      <c r="E60" s="151"/>
    </row>
    <row r="61" spans="1:5" s="79" customFormat="1" ht="18.75" customHeight="1">
      <c r="A61" s="260">
        <f t="shared" si="1"/>
        <v>51</v>
      </c>
      <c r="B61" s="285" t="s">
        <v>715</v>
      </c>
      <c r="C61" s="285" t="s">
        <v>289</v>
      </c>
      <c r="D61" s="201">
        <v>42</v>
      </c>
      <c r="E61" s="151"/>
    </row>
    <row r="62" spans="1:5" s="79" customFormat="1" ht="44.25" customHeight="1">
      <c r="A62" s="260">
        <f t="shared" si="1"/>
        <v>52</v>
      </c>
      <c r="B62" s="285" t="s">
        <v>716</v>
      </c>
      <c r="C62" s="285" t="s">
        <v>290</v>
      </c>
      <c r="D62" s="201">
        <v>64</v>
      </c>
      <c r="E62" s="151"/>
    </row>
    <row r="63" spans="1:5" s="79" customFormat="1" ht="28.5" customHeight="1">
      <c r="A63" s="260">
        <f t="shared" si="1"/>
        <v>53</v>
      </c>
      <c r="B63" s="285" t="s">
        <v>717</v>
      </c>
      <c r="C63" s="285" t="s">
        <v>291</v>
      </c>
      <c r="D63" s="201">
        <v>198</v>
      </c>
      <c r="E63" s="151"/>
    </row>
    <row r="64" spans="1:5" s="79" customFormat="1" ht="58.5" customHeight="1">
      <c r="A64" s="260">
        <f t="shared" si="1"/>
        <v>54</v>
      </c>
      <c r="B64" s="285" t="s">
        <v>718</v>
      </c>
      <c r="C64" s="285" t="s">
        <v>719</v>
      </c>
      <c r="D64" s="201">
        <v>84</v>
      </c>
      <c r="E64" s="151"/>
    </row>
    <row r="65" spans="1:5" s="79" customFormat="1" ht="18.75" customHeight="1">
      <c r="A65" s="260">
        <f t="shared" si="1"/>
        <v>55</v>
      </c>
      <c r="B65" s="285" t="s">
        <v>720</v>
      </c>
      <c r="C65" s="285" t="s">
        <v>292</v>
      </c>
      <c r="D65" s="201">
        <v>120</v>
      </c>
      <c r="E65" s="151"/>
    </row>
    <row r="66" spans="1:5" s="79" customFormat="1" ht="18.75" customHeight="1">
      <c r="A66" s="260">
        <f t="shared" si="1"/>
        <v>56</v>
      </c>
      <c r="B66" s="285" t="s">
        <v>721</v>
      </c>
      <c r="C66" s="285" t="s">
        <v>293</v>
      </c>
      <c r="D66" s="201">
        <v>193</v>
      </c>
      <c r="E66" s="151"/>
    </row>
    <row r="67" spans="1:5" s="79" customFormat="1" ht="40.5" customHeight="1">
      <c r="A67" s="260">
        <f t="shared" si="1"/>
        <v>57</v>
      </c>
      <c r="B67" s="285" t="s">
        <v>722</v>
      </c>
      <c r="C67" s="285" t="s">
        <v>294</v>
      </c>
      <c r="D67" s="201">
        <v>347</v>
      </c>
      <c r="E67" s="151"/>
    </row>
    <row r="68" spans="1:5" s="79" customFormat="1" ht="18.75" customHeight="1">
      <c r="A68" s="260">
        <f t="shared" si="1"/>
        <v>58</v>
      </c>
      <c r="B68" s="285" t="s">
        <v>723</v>
      </c>
      <c r="C68" s="285" t="s">
        <v>724</v>
      </c>
      <c r="D68" s="201">
        <v>95</v>
      </c>
      <c r="E68" s="151"/>
    </row>
    <row r="69" spans="1:5" s="79" customFormat="1" ht="18.75" customHeight="1">
      <c r="A69" s="260">
        <f t="shared" si="1"/>
        <v>59</v>
      </c>
      <c r="B69" s="285" t="s">
        <v>725</v>
      </c>
      <c r="C69" s="285" t="s">
        <v>726</v>
      </c>
      <c r="D69" s="201">
        <v>95</v>
      </c>
      <c r="E69" s="151"/>
    </row>
    <row r="70" spans="1:5" s="79" customFormat="1" ht="37.5" customHeight="1">
      <c r="A70" s="260">
        <f t="shared" si="1"/>
        <v>60</v>
      </c>
      <c r="B70" s="285" t="s">
        <v>727</v>
      </c>
      <c r="C70" s="285" t="s">
        <v>295</v>
      </c>
      <c r="D70" s="201">
        <v>125</v>
      </c>
      <c r="E70" s="151"/>
    </row>
    <row r="71" spans="1:7" s="79" customFormat="1" ht="36.75" customHeight="1">
      <c r="A71" s="260">
        <f t="shared" si="1"/>
        <v>61</v>
      </c>
      <c r="B71" s="298" t="s">
        <v>728</v>
      </c>
      <c r="C71" s="285" t="s">
        <v>729</v>
      </c>
      <c r="D71" s="201">
        <v>76</v>
      </c>
      <c r="E71" s="151"/>
      <c r="F71" s="133" t="s">
        <v>44</v>
      </c>
      <c r="G71" s="133"/>
    </row>
    <row r="72" spans="1:7" s="292" customFormat="1" ht="36.75" customHeight="1">
      <c r="A72" s="295">
        <f t="shared" si="1"/>
        <v>62</v>
      </c>
      <c r="B72" s="297" t="s">
        <v>748</v>
      </c>
      <c r="C72" s="297" t="s">
        <v>749</v>
      </c>
      <c r="D72" s="299">
        <v>150</v>
      </c>
      <c r="E72" s="290"/>
      <c r="F72" s="291" t="s">
        <v>44</v>
      </c>
      <c r="G72" s="291"/>
    </row>
    <row r="73" spans="1:7" s="79" customFormat="1" ht="24" customHeight="1">
      <c r="A73" s="260">
        <f t="shared" si="1"/>
        <v>63</v>
      </c>
      <c r="B73" s="285" t="s">
        <v>730</v>
      </c>
      <c r="C73" s="285" t="s">
        <v>731</v>
      </c>
      <c r="D73" s="201">
        <v>100</v>
      </c>
      <c r="E73" s="151"/>
      <c r="F73" s="133" t="s">
        <v>44</v>
      </c>
      <c r="G73" s="133"/>
    </row>
    <row r="74" spans="1:7" s="79" customFormat="1" ht="42" customHeight="1">
      <c r="A74" s="260">
        <f t="shared" si="1"/>
        <v>64</v>
      </c>
      <c r="B74" s="298" t="s">
        <v>732</v>
      </c>
      <c r="C74" s="285" t="s">
        <v>296</v>
      </c>
      <c r="D74" s="201">
        <v>247</v>
      </c>
      <c r="E74" s="151"/>
      <c r="F74" s="133" t="s">
        <v>44</v>
      </c>
      <c r="G74" s="133"/>
    </row>
    <row r="75" spans="1:7" s="79" customFormat="1" ht="45.75" customHeight="1">
      <c r="A75" s="260">
        <f t="shared" si="1"/>
        <v>65</v>
      </c>
      <c r="B75" s="298" t="s">
        <v>733</v>
      </c>
      <c r="C75" s="285" t="s">
        <v>734</v>
      </c>
      <c r="D75" s="201">
        <v>323</v>
      </c>
      <c r="E75" s="151"/>
      <c r="F75" s="133" t="s">
        <v>44</v>
      </c>
      <c r="G75" s="133"/>
    </row>
    <row r="76" spans="1:7" s="79" customFormat="1" ht="18.75" customHeight="1">
      <c r="A76" s="260">
        <f t="shared" si="1"/>
        <v>66</v>
      </c>
      <c r="B76" s="285" t="s">
        <v>735</v>
      </c>
      <c r="C76" s="285" t="s">
        <v>736</v>
      </c>
      <c r="D76" s="201">
        <v>256</v>
      </c>
      <c r="E76" s="151"/>
      <c r="F76" s="384" t="s">
        <v>45</v>
      </c>
      <c r="G76" s="384"/>
    </row>
    <row r="77" spans="1:7" s="79" customFormat="1" ht="36" customHeight="1">
      <c r="A77" s="260">
        <f t="shared" si="1"/>
        <v>67</v>
      </c>
      <c r="B77" s="298" t="s">
        <v>728</v>
      </c>
      <c r="C77" s="285" t="s">
        <v>729</v>
      </c>
      <c r="D77" s="201">
        <v>76</v>
      </c>
      <c r="E77" s="151"/>
      <c r="F77" s="384"/>
      <c r="G77" s="384"/>
    </row>
    <row r="78" spans="1:7" s="79" customFormat="1" ht="18.75" customHeight="1">
      <c r="A78" s="260">
        <f t="shared" si="1"/>
        <v>68</v>
      </c>
      <c r="B78" s="298" t="s">
        <v>737</v>
      </c>
      <c r="C78" s="285" t="s">
        <v>297</v>
      </c>
      <c r="D78" s="201">
        <v>94</v>
      </c>
      <c r="E78" s="151"/>
      <c r="F78" s="384"/>
      <c r="G78" s="384"/>
    </row>
    <row r="79" spans="1:7" s="79" customFormat="1" ht="25.5" customHeight="1">
      <c r="A79" s="260">
        <f t="shared" si="1"/>
        <v>69</v>
      </c>
      <c r="B79" s="298" t="s">
        <v>738</v>
      </c>
      <c r="C79" s="285" t="s">
        <v>739</v>
      </c>
      <c r="D79" s="201">
        <v>154</v>
      </c>
      <c r="E79" s="126"/>
      <c r="F79" s="129"/>
      <c r="G79" s="129"/>
    </row>
    <row r="80" spans="1:7" s="79" customFormat="1" ht="38.25" customHeight="1">
      <c r="A80" s="260">
        <v>70</v>
      </c>
      <c r="B80" s="298" t="s">
        <v>740</v>
      </c>
      <c r="C80" s="285" t="s">
        <v>741</v>
      </c>
      <c r="D80" s="201">
        <v>78</v>
      </c>
      <c r="E80" s="126"/>
      <c r="F80" s="129"/>
      <c r="G80" s="129"/>
    </row>
    <row r="81" spans="1:7" s="79" customFormat="1" ht="25.5" customHeight="1">
      <c r="A81" s="260">
        <f t="shared" si="1"/>
        <v>71</v>
      </c>
      <c r="B81" s="298" t="s">
        <v>750</v>
      </c>
      <c r="C81" s="285" t="s">
        <v>298</v>
      </c>
      <c r="D81" s="201">
        <v>254</v>
      </c>
      <c r="E81" s="126"/>
      <c r="F81" s="129"/>
      <c r="G81" s="129"/>
    </row>
    <row r="82" spans="1:7" s="79" customFormat="1" ht="25.5" customHeight="1">
      <c r="A82" s="260">
        <f t="shared" si="1"/>
        <v>72</v>
      </c>
      <c r="B82" s="313" t="s">
        <v>742</v>
      </c>
      <c r="C82" s="314" t="s">
        <v>743</v>
      </c>
      <c r="D82" s="236">
        <v>230</v>
      </c>
      <c r="E82" s="126"/>
      <c r="F82" s="129"/>
      <c r="G82" s="129"/>
    </row>
    <row r="83" spans="1:7" s="79" customFormat="1" ht="25.5" customHeight="1">
      <c r="A83" s="260">
        <v>73</v>
      </c>
      <c r="B83" s="257" t="s">
        <v>1084</v>
      </c>
      <c r="C83" s="257" t="s">
        <v>1085</v>
      </c>
      <c r="D83" s="201">
        <v>166</v>
      </c>
      <c r="E83" s="126"/>
      <c r="F83" s="129"/>
      <c r="G83" s="129"/>
    </row>
    <row r="84" spans="1:7" s="79" customFormat="1" ht="25.5" customHeight="1">
      <c r="A84" s="260">
        <v>74</v>
      </c>
      <c r="B84" s="315" t="s">
        <v>542</v>
      </c>
      <c r="C84" s="315" t="s">
        <v>543</v>
      </c>
      <c r="D84" s="316">
        <v>115</v>
      </c>
      <c r="E84" s="126"/>
      <c r="F84" s="129"/>
      <c r="G84" s="129"/>
    </row>
    <row r="85" spans="1:7" s="79" customFormat="1" ht="25.5" customHeight="1">
      <c r="A85" s="260">
        <v>75</v>
      </c>
      <c r="B85" s="285" t="s">
        <v>744</v>
      </c>
      <c r="C85" s="285" t="s">
        <v>745</v>
      </c>
      <c r="D85" s="201">
        <v>438</v>
      </c>
      <c r="E85" s="126"/>
      <c r="F85" s="129"/>
      <c r="G85" s="129"/>
    </row>
    <row r="86" spans="1:5" s="79" customFormat="1" ht="51" customHeight="1">
      <c r="A86" s="260">
        <f t="shared" si="1"/>
        <v>76</v>
      </c>
      <c r="B86" s="298" t="s">
        <v>370</v>
      </c>
      <c r="C86" s="285" t="s">
        <v>371</v>
      </c>
      <c r="D86" s="201">
        <v>95</v>
      </c>
      <c r="E86" s="151"/>
    </row>
    <row r="87" spans="1:5" s="79" customFormat="1" ht="40.5" customHeight="1">
      <c r="A87" s="260">
        <f t="shared" si="1"/>
        <v>77</v>
      </c>
      <c r="B87" s="298" t="s">
        <v>372</v>
      </c>
      <c r="C87" s="285" t="s">
        <v>373</v>
      </c>
      <c r="D87" s="201">
        <v>110</v>
      </c>
      <c r="E87" s="151"/>
    </row>
    <row r="88" spans="1:5" s="79" customFormat="1" ht="51" customHeight="1">
      <c r="A88" s="260">
        <f t="shared" si="1"/>
        <v>78</v>
      </c>
      <c r="B88" s="298" t="s">
        <v>374</v>
      </c>
      <c r="C88" s="285" t="s">
        <v>375</v>
      </c>
      <c r="D88" s="201">
        <v>110</v>
      </c>
      <c r="E88" s="151"/>
    </row>
    <row r="89" spans="1:5" s="79" customFormat="1" ht="33.75" customHeight="1">
      <c r="A89" s="260">
        <f t="shared" si="1"/>
        <v>79</v>
      </c>
      <c r="B89" s="298" t="s">
        <v>376</v>
      </c>
      <c r="C89" s="285" t="s">
        <v>377</v>
      </c>
      <c r="D89" s="201">
        <v>104</v>
      </c>
      <c r="E89" s="151"/>
    </row>
    <row r="90" spans="1:5" s="79" customFormat="1" ht="37.5" customHeight="1">
      <c r="A90" s="260">
        <f t="shared" si="1"/>
        <v>80</v>
      </c>
      <c r="B90" s="298" t="s">
        <v>378</v>
      </c>
      <c r="C90" s="285" t="s">
        <v>379</v>
      </c>
      <c r="D90" s="201">
        <v>110</v>
      </c>
      <c r="E90" s="151"/>
    </row>
    <row r="91" spans="1:7" s="79" customFormat="1" ht="36.75" customHeight="1">
      <c r="A91" s="260">
        <f t="shared" si="1"/>
        <v>81</v>
      </c>
      <c r="B91" s="298" t="s">
        <v>380</v>
      </c>
      <c r="C91" s="285" t="s">
        <v>381</v>
      </c>
      <c r="D91" s="201">
        <v>110</v>
      </c>
      <c r="E91" s="151"/>
      <c r="F91" s="133"/>
      <c r="G91" s="133"/>
    </row>
    <row r="92" spans="1:7" s="79" customFormat="1" ht="36.75" customHeight="1">
      <c r="A92" s="260">
        <f t="shared" si="1"/>
        <v>82</v>
      </c>
      <c r="B92" s="298" t="s">
        <v>382</v>
      </c>
      <c r="C92" s="285" t="s">
        <v>383</v>
      </c>
      <c r="D92" s="201">
        <v>110</v>
      </c>
      <c r="E92" s="151"/>
      <c r="F92" s="133"/>
      <c r="G92" s="133"/>
    </row>
    <row r="93" spans="1:7" s="79" customFormat="1" ht="54" customHeight="1">
      <c r="A93" s="260">
        <f t="shared" si="1"/>
        <v>83</v>
      </c>
      <c r="B93" s="298" t="s">
        <v>384</v>
      </c>
      <c r="C93" s="285" t="s">
        <v>385</v>
      </c>
      <c r="D93" s="201">
        <v>150</v>
      </c>
      <c r="E93" s="151"/>
      <c r="F93" s="133"/>
      <c r="G93" s="133"/>
    </row>
    <row r="94" spans="1:7" s="79" customFormat="1" ht="54.75" customHeight="1">
      <c r="A94" s="260">
        <f t="shared" si="1"/>
        <v>84</v>
      </c>
      <c r="B94" s="298" t="s">
        <v>386</v>
      </c>
      <c r="C94" s="285" t="s">
        <v>387</v>
      </c>
      <c r="D94" s="201">
        <v>150</v>
      </c>
      <c r="E94" s="151"/>
      <c r="F94" s="133"/>
      <c r="G94" s="133"/>
    </row>
    <row r="95" spans="1:7" s="79" customFormat="1" ht="57" customHeight="1">
      <c r="A95" s="260">
        <f t="shared" si="1"/>
        <v>85</v>
      </c>
      <c r="B95" s="298" t="s">
        <v>388</v>
      </c>
      <c r="C95" s="285" t="s">
        <v>389</v>
      </c>
      <c r="D95" s="201">
        <v>150</v>
      </c>
      <c r="E95" s="151"/>
      <c r="F95" s="133"/>
      <c r="G95" s="133"/>
    </row>
    <row r="96" spans="1:7" s="79" customFormat="1" ht="38.25" customHeight="1">
      <c r="A96" s="260">
        <f t="shared" si="1"/>
        <v>86</v>
      </c>
      <c r="B96" s="298" t="s">
        <v>390</v>
      </c>
      <c r="C96" s="285" t="s">
        <v>391</v>
      </c>
      <c r="D96" s="201">
        <v>100</v>
      </c>
      <c r="E96" s="151"/>
      <c r="F96" s="384"/>
      <c r="G96" s="384"/>
    </row>
    <row r="97" spans="1:7" s="79" customFormat="1" ht="36" customHeight="1">
      <c r="A97" s="260">
        <f t="shared" si="1"/>
        <v>87</v>
      </c>
      <c r="B97" s="298" t="s">
        <v>392</v>
      </c>
      <c r="C97" s="285" t="s">
        <v>393</v>
      </c>
      <c r="D97" s="201">
        <v>184</v>
      </c>
      <c r="E97" s="151"/>
      <c r="F97" s="384"/>
      <c r="G97" s="384"/>
    </row>
    <row r="98" spans="1:7" s="79" customFormat="1" ht="43.5" customHeight="1">
      <c r="A98" s="260">
        <f t="shared" si="1"/>
        <v>88</v>
      </c>
      <c r="B98" s="298" t="s">
        <v>394</v>
      </c>
      <c r="C98" s="285" t="s">
        <v>395</v>
      </c>
      <c r="D98" s="201">
        <v>110</v>
      </c>
      <c r="E98" s="151"/>
      <c r="F98" s="384"/>
      <c r="G98" s="384"/>
    </row>
    <row r="99" spans="1:7" s="79" customFormat="1" ht="34.5" customHeight="1">
      <c r="A99" s="260">
        <f t="shared" si="1"/>
        <v>89</v>
      </c>
      <c r="B99" s="298" t="s">
        <v>396</v>
      </c>
      <c r="C99" s="285" t="s">
        <v>397</v>
      </c>
      <c r="D99" s="201">
        <v>110</v>
      </c>
      <c r="E99" s="126"/>
      <c r="F99" s="129"/>
      <c r="G99" s="129"/>
    </row>
    <row r="100" spans="1:7" s="79" customFormat="1" ht="36" customHeight="1">
      <c r="A100" s="260">
        <f t="shared" si="1"/>
        <v>90</v>
      </c>
      <c r="B100" s="298" t="s">
        <v>398</v>
      </c>
      <c r="C100" s="285" t="s">
        <v>399</v>
      </c>
      <c r="D100" s="201">
        <v>110</v>
      </c>
      <c r="E100" s="126"/>
      <c r="F100" s="129"/>
      <c r="G100" s="129"/>
    </row>
    <row r="101" spans="1:7" s="79" customFormat="1" ht="38.25" customHeight="1">
      <c r="A101" s="260">
        <f t="shared" si="1"/>
        <v>91</v>
      </c>
      <c r="B101" s="285" t="s">
        <v>400</v>
      </c>
      <c r="C101" s="285" t="s">
        <v>401</v>
      </c>
      <c r="D101" s="201">
        <v>312</v>
      </c>
      <c r="E101" s="126"/>
      <c r="F101" s="129"/>
      <c r="G101" s="129"/>
    </row>
    <row r="102" spans="1:7" s="79" customFormat="1" ht="63" customHeight="1">
      <c r="A102" s="260">
        <f t="shared" si="1"/>
        <v>92</v>
      </c>
      <c r="B102" s="298" t="s">
        <v>402</v>
      </c>
      <c r="C102" s="285" t="s">
        <v>403</v>
      </c>
      <c r="D102" s="201">
        <v>338</v>
      </c>
      <c r="E102" s="126"/>
      <c r="F102" s="129"/>
      <c r="G102" s="129"/>
    </row>
    <row r="103" spans="1:7" s="79" customFormat="1" ht="36" customHeight="1">
      <c r="A103" s="260">
        <f t="shared" si="1"/>
        <v>93</v>
      </c>
      <c r="B103" s="298" t="s">
        <v>404</v>
      </c>
      <c r="C103" s="285" t="s">
        <v>405</v>
      </c>
      <c r="D103" s="201">
        <v>114</v>
      </c>
      <c r="E103" s="126"/>
      <c r="F103" s="129"/>
      <c r="G103" s="129"/>
    </row>
    <row r="104" spans="1:7" s="79" customFormat="1" ht="51" customHeight="1">
      <c r="A104" s="260">
        <f t="shared" si="1"/>
        <v>94</v>
      </c>
      <c r="B104" s="298" t="s">
        <v>406</v>
      </c>
      <c r="C104" s="285" t="s">
        <v>407</v>
      </c>
      <c r="D104" s="201">
        <v>100</v>
      </c>
      <c r="E104" s="126"/>
      <c r="F104" s="129"/>
      <c r="G104" s="129"/>
    </row>
    <row r="105" spans="1:7" s="79" customFormat="1" ht="45" customHeight="1">
      <c r="A105" s="260">
        <f>A104+1</f>
        <v>95</v>
      </c>
      <c r="B105" s="298" t="s">
        <v>408</v>
      </c>
      <c r="C105" s="285" t="s">
        <v>409</v>
      </c>
      <c r="D105" s="201">
        <v>116</v>
      </c>
      <c r="E105" s="126"/>
      <c r="F105" s="129"/>
      <c r="G105" s="129"/>
    </row>
    <row r="106" spans="1:7" s="79" customFormat="1" ht="41.25" customHeight="1">
      <c r="A106" s="260">
        <f>A105+1</f>
        <v>96</v>
      </c>
      <c r="B106" s="298" t="s">
        <v>410</v>
      </c>
      <c r="C106" s="285" t="s">
        <v>411</v>
      </c>
      <c r="D106" s="201">
        <v>198</v>
      </c>
      <c r="E106" s="126"/>
      <c r="F106" s="129"/>
      <c r="G106" s="129"/>
    </row>
    <row r="107" spans="1:7" s="79" customFormat="1" ht="42" customHeight="1">
      <c r="A107" s="260">
        <f>A106+1</f>
        <v>97</v>
      </c>
      <c r="B107" s="285" t="s">
        <v>746</v>
      </c>
      <c r="C107" s="285" t="s">
        <v>747</v>
      </c>
      <c r="D107" s="201">
        <v>148</v>
      </c>
      <c r="E107" s="126"/>
      <c r="F107" s="129"/>
      <c r="G107" s="129"/>
    </row>
    <row r="108" spans="1:7" s="79" customFormat="1" ht="25.5" customHeight="1">
      <c r="A108" s="58" t="s">
        <v>506</v>
      </c>
      <c r="B108" s="58"/>
      <c r="C108" s="58"/>
      <c r="D108" s="134" t="s">
        <v>1097</v>
      </c>
      <c r="E108" s="58"/>
      <c r="F108" s="129"/>
      <c r="G108" s="129"/>
    </row>
    <row r="109" spans="1:4" s="79" customFormat="1" ht="19.5" customHeight="1">
      <c r="A109" s="80"/>
      <c r="B109" s="80"/>
      <c r="C109" s="21"/>
      <c r="D109" s="21"/>
    </row>
    <row r="110" spans="1:10" s="74" customFormat="1" ht="30" customHeight="1">
      <c r="A110" s="364"/>
      <c r="B110" s="364"/>
      <c r="C110" s="364"/>
      <c r="D110" s="364"/>
      <c r="E110" s="364"/>
      <c r="F110" s="134"/>
      <c r="G110" s="134"/>
      <c r="H110" s="134"/>
      <c r="I110" s="134"/>
      <c r="J110" s="134"/>
    </row>
    <row r="111" spans="1:4" s="79" customFormat="1" ht="19.5" customHeight="1">
      <c r="A111" s="385"/>
      <c r="B111" s="80"/>
      <c r="C111" s="21"/>
      <c r="D111" s="21"/>
    </row>
    <row r="112" spans="1:4" s="79" customFormat="1" ht="32.25" customHeight="1">
      <c r="A112" s="385"/>
      <c r="B112" s="80"/>
      <c r="C112" s="21"/>
      <c r="D112" s="21"/>
    </row>
    <row r="113" spans="1:4" s="79" customFormat="1" ht="33" customHeight="1">
      <c r="A113" s="385"/>
      <c r="B113" s="80"/>
      <c r="C113" s="21"/>
      <c r="D113" s="21"/>
    </row>
    <row r="114" spans="1:4" s="81" customFormat="1" ht="15.75">
      <c r="A114" s="92"/>
      <c r="B114" s="92"/>
      <c r="C114" s="27"/>
      <c r="D114" s="27"/>
    </row>
    <row r="115" spans="1:4" s="79" customFormat="1" ht="21.75" customHeight="1">
      <c r="A115" s="386"/>
      <c r="B115" s="77"/>
      <c r="C115" s="21"/>
      <c r="D115" s="21"/>
    </row>
    <row r="116" spans="1:4" s="79" customFormat="1" ht="21.75" customHeight="1">
      <c r="A116" s="386"/>
      <c r="B116" s="77"/>
      <c r="C116" s="21"/>
      <c r="D116" s="21"/>
    </row>
    <row r="117" spans="1:4" s="79" customFormat="1" ht="21.75" customHeight="1">
      <c r="A117" s="386"/>
      <c r="B117" s="77"/>
      <c r="C117" s="21"/>
      <c r="D117" s="21"/>
    </row>
    <row r="118" spans="1:4" s="79" customFormat="1" ht="21.75" customHeight="1">
      <c r="A118" s="386"/>
      <c r="B118" s="77"/>
      <c r="C118" s="21"/>
      <c r="D118" s="21"/>
    </row>
    <row r="119" spans="1:4" s="79" customFormat="1" ht="21.75" customHeight="1">
      <c r="A119" s="386"/>
      <c r="B119" s="77"/>
      <c r="C119" s="21"/>
      <c r="D119" s="21"/>
    </row>
    <row r="120" spans="1:4" s="79" customFormat="1" ht="21.75" customHeight="1">
      <c r="A120" s="386"/>
      <c r="B120" s="77"/>
      <c r="C120" s="21"/>
      <c r="D120" s="21"/>
    </row>
    <row r="121" spans="1:4" s="79" customFormat="1" ht="21.75" customHeight="1">
      <c r="A121" s="386"/>
      <c r="B121" s="77"/>
      <c r="C121" s="21"/>
      <c r="D121" s="21"/>
    </row>
    <row r="122" spans="1:4" s="79" customFormat="1" ht="21.75" customHeight="1">
      <c r="A122" s="386"/>
      <c r="B122" s="77"/>
      <c r="C122" s="21"/>
      <c r="D122" s="21"/>
    </row>
    <row r="123" spans="1:4" s="79" customFormat="1" ht="21.75" customHeight="1">
      <c r="A123" s="386"/>
      <c r="B123" s="77"/>
      <c r="C123" s="21"/>
      <c r="D123" s="21"/>
    </row>
    <row r="124" spans="1:4" s="79" customFormat="1" ht="34.5" customHeight="1">
      <c r="A124" s="386"/>
      <c r="B124" s="77"/>
      <c r="C124" s="21"/>
      <c r="D124" s="21"/>
    </row>
    <row r="125" spans="1:4" s="79" customFormat="1" ht="36" customHeight="1">
      <c r="A125" s="386"/>
      <c r="B125" s="77"/>
      <c r="C125" s="21"/>
      <c r="D125" s="21"/>
    </row>
    <row r="126" spans="1:4" s="81" customFormat="1" ht="26.25" customHeight="1">
      <c r="A126" s="92"/>
      <c r="B126" s="92"/>
      <c r="C126" s="27"/>
      <c r="D126" s="27"/>
    </row>
    <row r="127" spans="1:4" s="79" customFormat="1" ht="21" customHeight="1">
      <c r="A127" s="386"/>
      <c r="B127" s="77"/>
      <c r="C127" s="21"/>
      <c r="D127" s="21"/>
    </row>
    <row r="128" spans="1:4" s="79" customFormat="1" ht="15.75">
      <c r="A128" s="386"/>
      <c r="B128" s="77"/>
      <c r="C128" s="21"/>
      <c r="D128" s="21"/>
    </row>
    <row r="129" spans="1:4" s="81" customFormat="1" ht="37.5" customHeight="1">
      <c r="A129" s="92"/>
      <c r="B129" s="92"/>
      <c r="C129" s="27"/>
      <c r="D129" s="27"/>
    </row>
    <row r="130" spans="1:4" s="79" customFormat="1" ht="34.5" customHeight="1">
      <c r="A130" s="386"/>
      <c r="B130" s="77"/>
      <c r="C130" s="21"/>
      <c r="D130" s="21"/>
    </row>
    <row r="131" spans="1:4" s="79" customFormat="1" ht="33" customHeight="1">
      <c r="A131" s="386"/>
      <c r="B131" s="77"/>
      <c r="C131" s="21"/>
      <c r="D131" s="21"/>
    </row>
    <row r="132" spans="1:4" s="81" customFormat="1" ht="15.75">
      <c r="A132" s="92"/>
      <c r="B132" s="92"/>
      <c r="C132" s="27"/>
      <c r="D132" s="27"/>
    </row>
    <row r="133" spans="1:4" s="79" customFormat="1" ht="19.5" customHeight="1">
      <c r="A133" s="386"/>
      <c r="B133" s="77"/>
      <c r="C133" s="21"/>
      <c r="D133" s="21"/>
    </row>
    <row r="134" spans="1:4" s="79" customFormat="1" ht="15.75">
      <c r="A134" s="386"/>
      <c r="B134" s="77"/>
      <c r="C134" s="21"/>
      <c r="D134" s="21"/>
    </row>
    <row r="135" spans="1:4" s="81" customFormat="1" ht="36" customHeight="1">
      <c r="A135" s="92"/>
      <c r="B135" s="92"/>
      <c r="C135" s="27"/>
      <c r="D135" s="27"/>
    </row>
    <row r="136" spans="1:4" s="79" customFormat="1" ht="21.75" customHeight="1">
      <c r="A136" s="77"/>
      <c r="B136" s="77"/>
      <c r="C136" s="21"/>
      <c r="D136" s="21"/>
    </row>
    <row r="137" spans="1:4" s="81" customFormat="1" ht="48.75" customHeight="1">
      <c r="A137" s="92"/>
      <c r="B137" s="92"/>
      <c r="C137" s="27"/>
      <c r="D137" s="27"/>
    </row>
    <row r="138" spans="1:4" s="79" customFormat="1" ht="39" customHeight="1">
      <c r="A138" s="77"/>
      <c r="B138" s="77"/>
      <c r="C138" s="21"/>
      <c r="D138" s="21"/>
    </row>
    <row r="139" spans="1:4" s="81" customFormat="1" ht="33" customHeight="1">
      <c r="A139" s="92"/>
      <c r="B139" s="92"/>
      <c r="C139" s="27"/>
      <c r="D139" s="27"/>
    </row>
    <row r="140" spans="1:4" s="79" customFormat="1" ht="26.25" customHeight="1">
      <c r="A140" s="386"/>
      <c r="B140" s="77"/>
      <c r="C140" s="21"/>
      <c r="D140" s="21"/>
    </row>
    <row r="141" spans="1:4" s="79" customFormat="1" ht="19.5" customHeight="1">
      <c r="A141" s="386"/>
      <c r="B141" s="77"/>
      <c r="C141" s="21"/>
      <c r="D141" s="21"/>
    </row>
    <row r="142" spans="1:4" s="81" customFormat="1" ht="33" customHeight="1">
      <c r="A142" s="92"/>
      <c r="B142" s="92"/>
      <c r="C142" s="27"/>
      <c r="D142" s="27"/>
    </row>
    <row r="143" spans="1:4" s="79" customFormat="1" ht="19.5" customHeight="1">
      <c r="A143" s="77"/>
      <c r="B143" s="77"/>
      <c r="C143" s="21"/>
      <c r="D143" s="21"/>
    </row>
    <row r="144" spans="1:4" s="79" customFormat="1" ht="19.5" customHeight="1">
      <c r="A144" s="77"/>
      <c r="B144" s="77"/>
      <c r="C144" s="387"/>
      <c r="D144" s="387"/>
    </row>
    <row r="145" spans="1:256" s="82" customFormat="1" ht="30.75" customHeight="1">
      <c r="A145" s="93"/>
      <c r="B145" s="93"/>
      <c r="C145" s="27"/>
      <c r="D145" s="27"/>
      <c r="E145" s="15"/>
      <c r="F145" s="15"/>
      <c r="G145" s="15"/>
      <c r="H145" s="15"/>
      <c r="I145" s="15"/>
      <c r="J145" s="15"/>
      <c r="K145" s="372"/>
      <c r="L145" s="372"/>
      <c r="M145" s="372"/>
      <c r="N145" s="372"/>
      <c r="O145" s="372"/>
      <c r="P145" s="372"/>
      <c r="Q145" s="372"/>
      <c r="R145" s="372"/>
      <c r="S145" s="372"/>
      <c r="T145" s="372"/>
      <c r="U145" s="372"/>
      <c r="V145" s="372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  <c r="BC145" s="368"/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8"/>
      <c r="BN145" s="368"/>
      <c r="BO145" s="368"/>
      <c r="BP145" s="368"/>
      <c r="BQ145" s="368"/>
      <c r="BR145" s="368"/>
      <c r="BS145" s="368"/>
      <c r="BT145" s="368"/>
      <c r="BU145" s="368"/>
      <c r="BV145" s="368"/>
      <c r="BW145" s="368"/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8"/>
      <c r="CO145" s="368"/>
      <c r="CP145" s="368"/>
      <c r="CQ145" s="368"/>
      <c r="CR145" s="368"/>
      <c r="CS145" s="368"/>
      <c r="CT145" s="368"/>
      <c r="CU145" s="368"/>
      <c r="CV145" s="368"/>
      <c r="CW145" s="368"/>
      <c r="CX145" s="368"/>
      <c r="CY145" s="368"/>
      <c r="CZ145" s="368"/>
      <c r="DA145" s="368"/>
      <c r="DB145" s="368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  <c r="DR145" s="368"/>
      <c r="DS145" s="368"/>
      <c r="DT145" s="368"/>
      <c r="DU145" s="368"/>
      <c r="DV145" s="368"/>
      <c r="DW145" s="368"/>
      <c r="DX145" s="368"/>
      <c r="DY145" s="368"/>
      <c r="DZ145" s="368"/>
      <c r="EA145" s="368"/>
      <c r="EB145" s="368"/>
      <c r="EC145" s="368"/>
      <c r="ED145" s="368"/>
      <c r="EE145" s="368"/>
      <c r="EF145" s="368"/>
      <c r="EG145" s="368"/>
      <c r="EH145" s="368"/>
      <c r="EI145" s="368"/>
      <c r="EJ145" s="368"/>
      <c r="EK145" s="368"/>
      <c r="EL145" s="368"/>
      <c r="EM145" s="368"/>
      <c r="EN145" s="368"/>
      <c r="EO145" s="368"/>
      <c r="EP145" s="368"/>
      <c r="EQ145" s="368"/>
      <c r="ER145" s="368"/>
      <c r="ES145" s="368"/>
      <c r="ET145" s="368"/>
      <c r="EU145" s="368"/>
      <c r="EV145" s="368"/>
      <c r="EW145" s="368"/>
      <c r="EX145" s="368"/>
      <c r="EY145" s="368"/>
      <c r="EZ145" s="368"/>
      <c r="FA145" s="368"/>
      <c r="FB145" s="368"/>
      <c r="FC145" s="368"/>
      <c r="FD145" s="368"/>
      <c r="FE145" s="368"/>
      <c r="FF145" s="368"/>
      <c r="FG145" s="368"/>
      <c r="FH145" s="368"/>
      <c r="FI145" s="368"/>
      <c r="FJ145" s="368"/>
      <c r="FK145" s="368"/>
      <c r="FL145" s="368"/>
      <c r="FM145" s="368"/>
      <c r="FN145" s="368"/>
      <c r="FO145" s="368"/>
      <c r="FP145" s="368"/>
      <c r="FQ145" s="368"/>
      <c r="FR145" s="368"/>
      <c r="FS145" s="368"/>
      <c r="FT145" s="368"/>
      <c r="FU145" s="368"/>
      <c r="FV145" s="368"/>
      <c r="FW145" s="368"/>
      <c r="FX145" s="368"/>
      <c r="FY145" s="368"/>
      <c r="FZ145" s="368"/>
      <c r="GA145" s="368"/>
      <c r="GB145" s="368"/>
      <c r="GC145" s="368"/>
      <c r="GD145" s="368"/>
      <c r="GE145" s="368"/>
      <c r="GF145" s="368"/>
      <c r="GG145" s="368"/>
      <c r="GH145" s="368"/>
      <c r="GI145" s="368"/>
      <c r="GJ145" s="368"/>
      <c r="GK145" s="368"/>
      <c r="GL145" s="368"/>
      <c r="GM145" s="368"/>
      <c r="GN145" s="368"/>
      <c r="GO145" s="368"/>
      <c r="GP145" s="368"/>
      <c r="GQ145" s="368"/>
      <c r="GR145" s="368"/>
      <c r="GS145" s="368"/>
      <c r="GT145" s="368"/>
      <c r="GU145" s="368"/>
      <c r="GV145" s="368"/>
      <c r="GW145" s="368"/>
      <c r="GX145" s="368"/>
      <c r="GY145" s="368"/>
      <c r="GZ145" s="368"/>
      <c r="HA145" s="368"/>
      <c r="HB145" s="368"/>
      <c r="HC145" s="368"/>
      <c r="HD145" s="368"/>
      <c r="HE145" s="368"/>
      <c r="HF145" s="368"/>
      <c r="HG145" s="368"/>
      <c r="HH145" s="368"/>
      <c r="HI145" s="368"/>
      <c r="HJ145" s="368"/>
      <c r="HK145" s="368"/>
      <c r="HL145" s="368"/>
      <c r="HM145" s="368"/>
      <c r="HN145" s="368"/>
      <c r="HO145" s="368"/>
      <c r="HP145" s="368"/>
      <c r="HQ145" s="368"/>
      <c r="HR145" s="368"/>
      <c r="HS145" s="368"/>
      <c r="HT145" s="368"/>
      <c r="HU145" s="368"/>
      <c r="HV145" s="368"/>
      <c r="HW145" s="368"/>
      <c r="HX145" s="368"/>
      <c r="HY145" s="368"/>
      <c r="HZ145" s="368"/>
      <c r="IA145" s="368"/>
      <c r="IB145" s="368"/>
      <c r="IC145" s="368"/>
      <c r="ID145" s="368"/>
      <c r="IE145" s="368"/>
      <c r="IF145" s="368"/>
      <c r="IG145" s="368"/>
      <c r="IH145" s="368"/>
      <c r="II145" s="368"/>
      <c r="IJ145" s="368"/>
      <c r="IK145" s="368"/>
      <c r="IL145" s="368"/>
      <c r="IM145" s="368"/>
      <c r="IN145" s="368"/>
      <c r="IO145" s="368"/>
      <c r="IP145" s="368"/>
      <c r="IQ145" s="368"/>
      <c r="IR145" s="368"/>
      <c r="IS145" s="368"/>
      <c r="IT145" s="368"/>
      <c r="IU145" s="368"/>
      <c r="IV145" s="368"/>
    </row>
    <row r="146" spans="1:22" s="79" customFormat="1" ht="24" customHeight="1">
      <c r="A146" s="94"/>
      <c r="B146" s="94"/>
      <c r="C146" s="21"/>
      <c r="D146" s="21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</row>
    <row r="147" spans="1:22" s="81" customFormat="1" ht="31.5" customHeight="1">
      <c r="A147" s="92"/>
      <c r="B147" s="92"/>
      <c r="C147" s="27"/>
      <c r="D147" s="27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</row>
    <row r="148" spans="1:22" s="79" customFormat="1" ht="19.5" customHeight="1">
      <c r="A148" s="77"/>
      <c r="B148" s="77"/>
      <c r="C148" s="21"/>
      <c r="D148" s="21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</row>
    <row r="149" spans="1:22" s="81" customFormat="1" ht="29.25" customHeight="1">
      <c r="A149" s="92"/>
      <c r="B149" s="92"/>
      <c r="C149" s="27"/>
      <c r="D149" s="27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</row>
    <row r="150" spans="1:22" s="79" customFormat="1" ht="19.5" customHeight="1">
      <c r="A150" s="77"/>
      <c r="B150" s="77"/>
      <c r="C150" s="21"/>
      <c r="D150" s="21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</row>
    <row r="151" spans="1:4" s="81" customFormat="1" ht="32.25" customHeight="1">
      <c r="A151" s="92"/>
      <c r="B151" s="92"/>
      <c r="C151" s="27"/>
      <c r="D151" s="27"/>
    </row>
    <row r="152" spans="1:4" s="79" customFormat="1" ht="19.5" customHeight="1">
      <c r="A152" s="386"/>
      <c r="B152" s="77"/>
      <c r="C152" s="21"/>
      <c r="D152" s="21"/>
    </row>
    <row r="153" spans="1:4" s="79" customFormat="1" ht="19.5" customHeight="1">
      <c r="A153" s="386"/>
      <c r="B153" s="77"/>
      <c r="C153" s="21"/>
      <c r="D153" s="21"/>
    </row>
    <row r="154" spans="1:4" s="81" customFormat="1" ht="19.5" customHeight="1">
      <c r="A154" s="92"/>
      <c r="B154" s="92"/>
      <c r="C154" s="27"/>
      <c r="D154" s="27"/>
    </row>
    <row r="155" spans="1:4" s="81" customFormat="1" ht="19.5" customHeight="1">
      <c r="A155" s="92"/>
      <c r="B155" s="92"/>
      <c r="C155" s="27"/>
      <c r="D155" s="27"/>
    </row>
    <row r="156" spans="1:4" s="81" customFormat="1" ht="19.5" customHeight="1">
      <c r="A156" s="92"/>
      <c r="B156" s="92"/>
      <c r="C156" s="27"/>
      <c r="D156" s="27"/>
    </row>
    <row r="157" spans="1:4" s="79" customFormat="1" ht="15">
      <c r="A157" s="77"/>
      <c r="B157" s="77"/>
      <c r="C157" s="18"/>
      <c r="D157" s="18"/>
    </row>
    <row r="158" spans="1:4" s="79" customFormat="1" ht="15">
      <c r="A158" s="77"/>
      <c r="B158" s="77"/>
      <c r="C158" s="18"/>
      <c r="D158" s="18"/>
    </row>
    <row r="159" spans="1:4" s="79" customFormat="1" ht="15">
      <c r="A159" s="77"/>
      <c r="B159" s="77"/>
      <c r="C159" s="18"/>
      <c r="D159" s="18"/>
    </row>
    <row r="160" spans="1:4" s="79" customFormat="1" ht="15">
      <c r="A160" s="77"/>
      <c r="B160" s="77"/>
      <c r="C160" s="18"/>
      <c r="D160" s="18"/>
    </row>
    <row r="161" spans="1:4" s="85" customFormat="1" ht="15">
      <c r="A161" s="77"/>
      <c r="B161" s="77"/>
      <c r="C161" s="18"/>
      <c r="D161" s="18"/>
    </row>
    <row r="162" spans="1:4" s="85" customFormat="1" ht="15">
      <c r="A162" s="77"/>
      <c r="B162" s="77"/>
      <c r="C162" s="18"/>
      <c r="D162" s="18"/>
    </row>
    <row r="163" spans="1:4" s="85" customFormat="1" ht="15">
      <c r="A163" s="77"/>
      <c r="B163" s="77"/>
      <c r="C163" s="18"/>
      <c r="D163" s="18"/>
    </row>
    <row r="164" spans="1:4" s="85" customFormat="1" ht="15">
      <c r="A164" s="77"/>
      <c r="B164" s="77"/>
      <c r="C164" s="18"/>
      <c r="D164" s="18"/>
    </row>
    <row r="165" spans="1:8" s="78" customFormat="1" ht="27" customHeight="1">
      <c r="A165" s="370"/>
      <c r="B165" s="370"/>
      <c r="C165" s="370"/>
      <c r="D165" s="370"/>
      <c r="E165" s="388"/>
      <c r="F165" s="388"/>
      <c r="G165" s="388"/>
      <c r="H165" s="388"/>
    </row>
    <row r="166" spans="1:2" s="86" customFormat="1" ht="12.75">
      <c r="A166" s="89"/>
      <c r="B166" s="89"/>
    </row>
    <row r="167" spans="1:2" s="86" customFormat="1" ht="12.75">
      <c r="A167" s="89"/>
      <c r="B167" s="89"/>
    </row>
    <row r="168" spans="1:2" s="86" customFormat="1" ht="12.75">
      <c r="A168" s="89"/>
      <c r="B168" s="89"/>
    </row>
    <row r="169" spans="1:2" s="86" customFormat="1" ht="12.75">
      <c r="A169" s="89"/>
      <c r="B169" s="89"/>
    </row>
    <row r="170" spans="1:2" s="86" customFormat="1" ht="12.75">
      <c r="A170" s="89"/>
      <c r="B170" s="89"/>
    </row>
    <row r="171" spans="1:2" s="86" customFormat="1" ht="12.75">
      <c r="A171" s="89"/>
      <c r="B171" s="89"/>
    </row>
    <row r="172" spans="1:2" s="86" customFormat="1" ht="12.75">
      <c r="A172" s="89"/>
      <c r="B172" s="89"/>
    </row>
    <row r="173" spans="1:2" s="86" customFormat="1" ht="12.75">
      <c r="A173" s="89"/>
      <c r="B173" s="89"/>
    </row>
    <row r="174" spans="1:2" s="86" customFormat="1" ht="12.75">
      <c r="A174" s="89"/>
      <c r="B174" s="89"/>
    </row>
    <row r="175" spans="1:2" s="86" customFormat="1" ht="12.75">
      <c r="A175" s="89"/>
      <c r="B175" s="89"/>
    </row>
    <row r="176" spans="1:2" s="86" customFormat="1" ht="12.75">
      <c r="A176" s="89"/>
      <c r="B176" s="89"/>
    </row>
    <row r="177" spans="1:2" s="86" customFormat="1" ht="12.75">
      <c r="A177" s="89"/>
      <c r="B177" s="89"/>
    </row>
    <row r="178" spans="1:2" s="86" customFormat="1" ht="12.75">
      <c r="A178" s="89"/>
      <c r="B178" s="89"/>
    </row>
    <row r="179" spans="1:2" s="86" customFormat="1" ht="12.75">
      <c r="A179" s="89"/>
      <c r="B179" s="89"/>
    </row>
    <row r="180" spans="1:2" s="86" customFormat="1" ht="12.75">
      <c r="A180" s="89"/>
      <c r="B180" s="89"/>
    </row>
    <row r="181" spans="1:2" s="86" customFormat="1" ht="12.75">
      <c r="A181" s="89"/>
      <c r="B181" s="89"/>
    </row>
    <row r="182" spans="1:2" s="86" customFormat="1" ht="12.75">
      <c r="A182" s="89"/>
      <c r="B182" s="89"/>
    </row>
    <row r="183" spans="1:2" s="86" customFormat="1" ht="12.75">
      <c r="A183" s="89"/>
      <c r="B183" s="89"/>
    </row>
    <row r="184" spans="1:2" s="86" customFormat="1" ht="12.75">
      <c r="A184" s="89"/>
      <c r="B184" s="89"/>
    </row>
    <row r="185" spans="1:2" s="86" customFormat="1" ht="12.75">
      <c r="A185" s="89"/>
      <c r="B185" s="89"/>
    </row>
    <row r="186" spans="1:2" s="86" customFormat="1" ht="12.75">
      <c r="A186" s="89"/>
      <c r="B186" s="89"/>
    </row>
    <row r="187" spans="1:2" s="86" customFormat="1" ht="12.75">
      <c r="A187" s="89"/>
      <c r="B187" s="89"/>
    </row>
    <row r="188" spans="1:2" s="86" customFormat="1" ht="12.75">
      <c r="A188" s="89"/>
      <c r="B188" s="89"/>
    </row>
    <row r="189" spans="1:2" s="86" customFormat="1" ht="12.75">
      <c r="A189" s="89"/>
      <c r="B189" s="89"/>
    </row>
    <row r="190" spans="1:2" s="86" customFormat="1" ht="12.75">
      <c r="A190" s="89"/>
      <c r="B190" s="89"/>
    </row>
    <row r="191" spans="1:2" s="86" customFormat="1" ht="12.75">
      <c r="A191" s="89"/>
      <c r="B191" s="89"/>
    </row>
    <row r="192" spans="1:2" s="86" customFormat="1" ht="12.75">
      <c r="A192" s="89"/>
      <c r="B192" s="89"/>
    </row>
    <row r="193" spans="1:2" s="86" customFormat="1" ht="12.75">
      <c r="A193" s="89"/>
      <c r="B193" s="89"/>
    </row>
    <row r="194" spans="1:2" s="86" customFormat="1" ht="12.75">
      <c r="A194" s="89"/>
      <c r="B194" s="89"/>
    </row>
    <row r="195" spans="1:2" s="86" customFormat="1" ht="12.75">
      <c r="A195" s="89"/>
      <c r="B195" s="89"/>
    </row>
    <row r="196" spans="1:2" s="86" customFormat="1" ht="12.75">
      <c r="A196" s="89"/>
      <c r="B196" s="89"/>
    </row>
    <row r="197" spans="1:2" s="86" customFormat="1" ht="12.75">
      <c r="A197" s="89"/>
      <c r="B197" s="89"/>
    </row>
    <row r="198" spans="1:2" s="86" customFormat="1" ht="12.75">
      <c r="A198" s="89"/>
      <c r="B198" s="89"/>
    </row>
    <row r="199" spans="1:2" s="86" customFormat="1" ht="12.75">
      <c r="A199" s="89"/>
      <c r="B199" s="89"/>
    </row>
    <row r="200" spans="1:2" s="86" customFormat="1" ht="12.75">
      <c r="A200" s="89"/>
      <c r="B200" s="89"/>
    </row>
    <row r="201" spans="1:2" s="86" customFormat="1" ht="12.75">
      <c r="A201" s="89"/>
      <c r="B201" s="89"/>
    </row>
    <row r="202" spans="1:2" s="86" customFormat="1" ht="12.75">
      <c r="A202" s="89"/>
      <c r="B202" s="89"/>
    </row>
    <row r="203" spans="1:2" s="86" customFormat="1" ht="12.75">
      <c r="A203" s="89"/>
      <c r="B203" s="89"/>
    </row>
    <row r="204" spans="1:2" s="86" customFormat="1" ht="12.75">
      <c r="A204" s="89"/>
      <c r="B204" s="89"/>
    </row>
    <row r="205" spans="1:2" s="86" customFormat="1" ht="12.75">
      <c r="A205" s="89"/>
      <c r="B205" s="89"/>
    </row>
    <row r="206" spans="1:2" s="86" customFormat="1" ht="12.75">
      <c r="A206" s="89"/>
      <c r="B206" s="89"/>
    </row>
    <row r="207" spans="1:2" s="86" customFormat="1" ht="12.75">
      <c r="A207" s="89"/>
      <c r="B207" s="89"/>
    </row>
    <row r="208" spans="1:2" s="86" customFormat="1" ht="12.75">
      <c r="A208" s="89"/>
      <c r="B208" s="89"/>
    </row>
    <row r="209" spans="1:2" s="86" customFormat="1" ht="12.75">
      <c r="A209" s="89"/>
      <c r="B209" s="89"/>
    </row>
    <row r="210" spans="1:2" s="86" customFormat="1" ht="12.75">
      <c r="A210" s="89"/>
      <c r="B210" s="89"/>
    </row>
    <row r="211" spans="1:2" s="86" customFormat="1" ht="12.75">
      <c r="A211" s="89"/>
      <c r="B211" s="89"/>
    </row>
    <row r="212" spans="1:2" s="86" customFormat="1" ht="12.75">
      <c r="A212" s="89"/>
      <c r="B212" s="89"/>
    </row>
    <row r="213" spans="1:2" s="86" customFormat="1" ht="12.75">
      <c r="A213" s="89"/>
      <c r="B213" s="89"/>
    </row>
    <row r="214" spans="1:2" s="86" customFormat="1" ht="12.75">
      <c r="A214" s="89"/>
      <c r="B214" s="89"/>
    </row>
    <row r="215" spans="1:2" s="86" customFormat="1" ht="12.75">
      <c r="A215" s="89"/>
      <c r="B215" s="89"/>
    </row>
    <row r="216" spans="1:2" s="86" customFormat="1" ht="12.75">
      <c r="A216" s="89"/>
      <c r="B216" s="89"/>
    </row>
    <row r="217" spans="1:2" s="86" customFormat="1" ht="12.75">
      <c r="A217" s="89"/>
      <c r="B217" s="89"/>
    </row>
    <row r="218" spans="1:2" s="86" customFormat="1" ht="12.75">
      <c r="A218" s="89"/>
      <c r="B218" s="89"/>
    </row>
    <row r="219" spans="1:2" s="86" customFormat="1" ht="12.75">
      <c r="A219" s="89"/>
      <c r="B219" s="89"/>
    </row>
    <row r="220" spans="1:2" s="86" customFormat="1" ht="12.75">
      <c r="A220" s="89"/>
      <c r="B220" s="89"/>
    </row>
    <row r="221" spans="1:2" s="86" customFormat="1" ht="12.75">
      <c r="A221" s="89"/>
      <c r="B221" s="89"/>
    </row>
    <row r="222" spans="1:2" s="86" customFormat="1" ht="12.75">
      <c r="A222" s="89"/>
      <c r="B222" s="89"/>
    </row>
    <row r="223" spans="1:2" s="86" customFormat="1" ht="12.75">
      <c r="A223" s="89"/>
      <c r="B223" s="89"/>
    </row>
    <row r="224" spans="1:2" s="86" customFormat="1" ht="12.75">
      <c r="A224" s="89"/>
      <c r="B224" s="89"/>
    </row>
    <row r="225" spans="1:2" s="86" customFormat="1" ht="12.75">
      <c r="A225" s="89"/>
      <c r="B225" s="89"/>
    </row>
    <row r="226" spans="1:2" s="86" customFormat="1" ht="12.75">
      <c r="A226" s="89"/>
      <c r="B226" s="89"/>
    </row>
    <row r="227" spans="1:2" s="86" customFormat="1" ht="12.75">
      <c r="A227" s="89"/>
      <c r="B227" s="89"/>
    </row>
    <row r="228" spans="1:2" s="86" customFormat="1" ht="12.75">
      <c r="A228" s="89"/>
      <c r="B228" s="89"/>
    </row>
    <row r="229" spans="1:2" s="86" customFormat="1" ht="12.75">
      <c r="A229" s="89"/>
      <c r="B229" s="89"/>
    </row>
    <row r="230" spans="1:2" s="86" customFormat="1" ht="12.75">
      <c r="A230" s="89"/>
      <c r="B230" s="89"/>
    </row>
    <row r="231" spans="1:2" s="86" customFormat="1" ht="12.75">
      <c r="A231" s="89"/>
      <c r="B231" s="89"/>
    </row>
    <row r="232" spans="1:2" s="86" customFormat="1" ht="12.75">
      <c r="A232" s="89"/>
      <c r="B232" s="89"/>
    </row>
    <row r="233" spans="1:2" s="86" customFormat="1" ht="12.75">
      <c r="A233" s="89"/>
      <c r="B233" s="89"/>
    </row>
    <row r="234" spans="1:2" s="86" customFormat="1" ht="12.75">
      <c r="A234" s="89"/>
      <c r="B234" s="89"/>
    </row>
    <row r="235" spans="1:2" s="86" customFormat="1" ht="12.75">
      <c r="A235" s="89"/>
      <c r="B235" s="89"/>
    </row>
    <row r="236" spans="1:2" s="86" customFormat="1" ht="12.75">
      <c r="A236" s="89"/>
      <c r="B236" s="89"/>
    </row>
    <row r="237" spans="1:2" s="86" customFormat="1" ht="12.75">
      <c r="A237" s="89"/>
      <c r="B237" s="89"/>
    </row>
    <row r="238" spans="1:2" s="86" customFormat="1" ht="12.75">
      <c r="A238" s="89"/>
      <c r="B238" s="89"/>
    </row>
    <row r="239" spans="1:2" s="86" customFormat="1" ht="12.75">
      <c r="A239" s="89"/>
      <c r="B239" s="89"/>
    </row>
    <row r="240" spans="1:2" s="86" customFormat="1" ht="12.75">
      <c r="A240" s="89"/>
      <c r="B240" s="89"/>
    </row>
    <row r="241" spans="1:2" s="86" customFormat="1" ht="12.75">
      <c r="A241" s="89"/>
      <c r="B241" s="89"/>
    </row>
    <row r="242" spans="1:2" s="86" customFormat="1" ht="12.75">
      <c r="A242" s="89"/>
      <c r="B242" s="89"/>
    </row>
    <row r="243" spans="1:2" s="86" customFormat="1" ht="12.75">
      <c r="A243" s="89"/>
      <c r="B243" s="89"/>
    </row>
    <row r="244" spans="1:2" s="86" customFormat="1" ht="12.75">
      <c r="A244" s="89"/>
      <c r="B244" s="89"/>
    </row>
    <row r="245" spans="1:2" s="86" customFormat="1" ht="12.75">
      <c r="A245" s="89"/>
      <c r="B245" s="89"/>
    </row>
    <row r="246" spans="1:2" s="86" customFormat="1" ht="12.75">
      <c r="A246" s="89"/>
      <c r="B246" s="89"/>
    </row>
    <row r="247" spans="1:2" s="86" customFormat="1" ht="12.75">
      <c r="A247" s="89"/>
      <c r="B247" s="89"/>
    </row>
    <row r="248" spans="1:2" s="86" customFormat="1" ht="12.75">
      <c r="A248" s="89"/>
      <c r="B248" s="89"/>
    </row>
    <row r="249" spans="1:2" s="86" customFormat="1" ht="12.75">
      <c r="A249" s="89"/>
      <c r="B249" s="89"/>
    </row>
    <row r="250" spans="1:2" s="86" customFormat="1" ht="12.75">
      <c r="A250" s="89"/>
      <c r="B250" s="89"/>
    </row>
    <row r="251" spans="1:2" s="86" customFormat="1" ht="12.75">
      <c r="A251" s="89"/>
      <c r="B251" s="89"/>
    </row>
    <row r="252" spans="1:2" s="86" customFormat="1" ht="12.75">
      <c r="A252" s="89"/>
      <c r="B252" s="89"/>
    </row>
    <row r="253" spans="1:2" s="86" customFormat="1" ht="12.75">
      <c r="A253" s="89"/>
      <c r="B253" s="89"/>
    </row>
    <row r="254" spans="1:2" s="86" customFormat="1" ht="12.75">
      <c r="A254" s="89"/>
      <c r="B254" s="89"/>
    </row>
    <row r="255" spans="1:2" s="86" customFormat="1" ht="12.75">
      <c r="A255" s="89"/>
      <c r="B255" s="89"/>
    </row>
    <row r="256" spans="1:2" s="86" customFormat="1" ht="12.75">
      <c r="A256" s="89"/>
      <c r="B256" s="89"/>
    </row>
    <row r="257" spans="1:2" s="86" customFormat="1" ht="12.75">
      <c r="A257" s="89"/>
      <c r="B257" s="89"/>
    </row>
    <row r="258" spans="1:2" s="86" customFormat="1" ht="12.75">
      <c r="A258" s="89"/>
      <c r="B258" s="89"/>
    </row>
    <row r="259" spans="1:2" s="86" customFormat="1" ht="12.75">
      <c r="A259" s="89"/>
      <c r="B259" s="89"/>
    </row>
    <row r="260" spans="1:2" s="86" customFormat="1" ht="12.75">
      <c r="A260" s="89"/>
      <c r="B260" s="89"/>
    </row>
    <row r="261" spans="1:2" s="86" customFormat="1" ht="12.75">
      <c r="A261" s="89"/>
      <c r="B261" s="89"/>
    </row>
    <row r="262" spans="1:2" s="86" customFormat="1" ht="12.75">
      <c r="A262" s="89"/>
      <c r="B262" s="89"/>
    </row>
    <row r="263" spans="1:2" s="86" customFormat="1" ht="12.75">
      <c r="A263" s="89"/>
      <c r="B263" s="89"/>
    </row>
    <row r="264" spans="1:2" s="86" customFormat="1" ht="12.75">
      <c r="A264" s="89"/>
      <c r="B264" s="89"/>
    </row>
    <row r="265" spans="1:2" s="86" customFormat="1" ht="12.75">
      <c r="A265" s="89"/>
      <c r="B265" s="89"/>
    </row>
    <row r="266" spans="1:2" s="86" customFormat="1" ht="12.75">
      <c r="A266" s="89"/>
      <c r="B266" s="89"/>
    </row>
    <row r="267" spans="1:2" s="86" customFormat="1" ht="12.75">
      <c r="A267" s="89"/>
      <c r="B267" s="89"/>
    </row>
    <row r="268" spans="1:2" s="86" customFormat="1" ht="12.75">
      <c r="A268" s="89"/>
      <c r="B268" s="89"/>
    </row>
    <row r="269" spans="1:2" s="86" customFormat="1" ht="12.75">
      <c r="A269" s="89"/>
      <c r="B269" s="89"/>
    </row>
    <row r="270" spans="1:2" s="86" customFormat="1" ht="12.75">
      <c r="A270" s="89"/>
      <c r="B270" s="89"/>
    </row>
    <row r="271" spans="1:2" s="86" customFormat="1" ht="12.75">
      <c r="A271" s="89"/>
      <c r="B271" s="89"/>
    </row>
    <row r="272" spans="1:2" s="86" customFormat="1" ht="12.75">
      <c r="A272" s="89"/>
      <c r="B272" s="89"/>
    </row>
    <row r="273" spans="1:2" s="86" customFormat="1" ht="12.75">
      <c r="A273" s="89"/>
      <c r="B273" s="89"/>
    </row>
    <row r="274" spans="1:2" s="86" customFormat="1" ht="12.75">
      <c r="A274" s="89"/>
      <c r="B274" s="89"/>
    </row>
    <row r="275" spans="1:2" s="86" customFormat="1" ht="12.75">
      <c r="A275" s="89"/>
      <c r="B275" s="89"/>
    </row>
    <row r="276" spans="1:2" s="86" customFormat="1" ht="12.75">
      <c r="A276" s="89"/>
      <c r="B276" s="89"/>
    </row>
    <row r="277" spans="1:2" s="86" customFormat="1" ht="12.75">
      <c r="A277" s="89"/>
      <c r="B277" s="89"/>
    </row>
    <row r="278" spans="1:2" s="86" customFormat="1" ht="12.75">
      <c r="A278" s="89"/>
      <c r="B278" s="89"/>
    </row>
    <row r="279" spans="1:2" s="86" customFormat="1" ht="12.75">
      <c r="A279" s="89"/>
      <c r="B279" s="89"/>
    </row>
    <row r="280" spans="1:2" s="86" customFormat="1" ht="12.75">
      <c r="A280" s="89"/>
      <c r="B280" s="89"/>
    </row>
    <row r="281" spans="1:2" s="86" customFormat="1" ht="12.75">
      <c r="A281" s="89"/>
      <c r="B281" s="89"/>
    </row>
    <row r="282" spans="1:2" s="86" customFormat="1" ht="12.75">
      <c r="A282" s="89"/>
      <c r="B282" s="89"/>
    </row>
    <row r="283" spans="1:2" s="86" customFormat="1" ht="12.75">
      <c r="A283" s="89"/>
      <c r="B283" s="89"/>
    </row>
    <row r="284" spans="1:2" s="86" customFormat="1" ht="12.75">
      <c r="A284" s="89"/>
      <c r="B284" s="89"/>
    </row>
    <row r="285" spans="1:2" s="86" customFormat="1" ht="12.75">
      <c r="A285" s="89"/>
      <c r="B285" s="89"/>
    </row>
    <row r="286" spans="1:2" s="86" customFormat="1" ht="12.75">
      <c r="A286" s="89"/>
      <c r="B286" s="89"/>
    </row>
    <row r="287" spans="1:2" s="86" customFormat="1" ht="12.75">
      <c r="A287" s="89"/>
      <c r="B287" s="89"/>
    </row>
    <row r="288" spans="1:2" s="86" customFormat="1" ht="12.75">
      <c r="A288" s="89"/>
      <c r="B288" s="89"/>
    </row>
    <row r="289" spans="1:2" s="86" customFormat="1" ht="12.75">
      <c r="A289" s="89"/>
      <c r="B289" s="89"/>
    </row>
    <row r="290" spans="1:2" s="86" customFormat="1" ht="12.75">
      <c r="A290" s="89"/>
      <c r="B290" s="89"/>
    </row>
    <row r="291" spans="1:2" s="86" customFormat="1" ht="12.75">
      <c r="A291" s="89"/>
      <c r="B291" s="89"/>
    </row>
    <row r="292" spans="1:2" s="86" customFormat="1" ht="12.75">
      <c r="A292" s="89"/>
      <c r="B292" s="89"/>
    </row>
    <row r="293" spans="1:2" s="86" customFormat="1" ht="12.75">
      <c r="A293" s="89"/>
      <c r="B293" s="89"/>
    </row>
    <row r="294" spans="1:2" s="86" customFormat="1" ht="12.75">
      <c r="A294" s="89"/>
      <c r="B294" s="89"/>
    </row>
    <row r="295" spans="1:2" s="86" customFormat="1" ht="12.75">
      <c r="A295" s="89"/>
      <c r="B295" s="89"/>
    </row>
    <row r="296" spans="1:2" s="86" customFormat="1" ht="12.75">
      <c r="A296" s="89"/>
      <c r="B296" s="89"/>
    </row>
    <row r="297" spans="1:2" s="86" customFormat="1" ht="12.75">
      <c r="A297" s="89"/>
      <c r="B297" s="89"/>
    </row>
    <row r="298" spans="1:2" s="86" customFormat="1" ht="12.75">
      <c r="A298" s="89"/>
      <c r="B298" s="89"/>
    </row>
    <row r="299" spans="1:2" s="86" customFormat="1" ht="12.75">
      <c r="A299" s="89"/>
      <c r="B299" s="89"/>
    </row>
    <row r="300" spans="1:2" s="86" customFormat="1" ht="12.75">
      <c r="A300" s="89"/>
      <c r="B300" s="89"/>
    </row>
    <row r="301" spans="1:2" s="86" customFormat="1" ht="12.75">
      <c r="A301" s="89"/>
      <c r="B301" s="89"/>
    </row>
    <row r="302" spans="1:2" s="86" customFormat="1" ht="12.75">
      <c r="A302" s="89"/>
      <c r="B302" s="89"/>
    </row>
    <row r="303" spans="1:2" s="86" customFormat="1" ht="12.75">
      <c r="A303" s="89"/>
      <c r="B303" s="89"/>
    </row>
    <row r="304" spans="1:2" s="86" customFormat="1" ht="12.75">
      <c r="A304" s="89"/>
      <c r="B304" s="89"/>
    </row>
    <row r="305" spans="1:2" s="86" customFormat="1" ht="12.75">
      <c r="A305" s="89"/>
      <c r="B305" s="89"/>
    </row>
    <row r="306" spans="1:2" s="86" customFormat="1" ht="12.75">
      <c r="A306" s="89"/>
      <c r="B306" s="89"/>
    </row>
    <row r="307" spans="1:2" s="86" customFormat="1" ht="12.75">
      <c r="A307" s="89"/>
      <c r="B307" s="89"/>
    </row>
    <row r="308" spans="1:2" s="86" customFormat="1" ht="12.75">
      <c r="A308" s="89"/>
      <c r="B308" s="89"/>
    </row>
    <row r="309" spans="1:2" s="86" customFormat="1" ht="12.75">
      <c r="A309" s="89"/>
      <c r="B309" s="89"/>
    </row>
    <row r="310" spans="1:2" s="86" customFormat="1" ht="12.75">
      <c r="A310" s="89"/>
      <c r="B310" s="89"/>
    </row>
    <row r="311" spans="1:2" s="86" customFormat="1" ht="12.75">
      <c r="A311" s="89"/>
      <c r="B311" s="89"/>
    </row>
    <row r="312" spans="1:2" s="86" customFormat="1" ht="12.75">
      <c r="A312" s="89"/>
      <c r="B312" s="89"/>
    </row>
    <row r="313" spans="1:2" s="86" customFormat="1" ht="12.75">
      <c r="A313" s="89"/>
      <c r="B313" s="89"/>
    </row>
    <row r="314" spans="1:2" s="86" customFormat="1" ht="12.75">
      <c r="A314" s="89"/>
      <c r="B314" s="89"/>
    </row>
    <row r="315" spans="1:2" s="86" customFormat="1" ht="12.75">
      <c r="A315" s="89"/>
      <c r="B315" s="89"/>
    </row>
    <row r="316" spans="1:2" s="86" customFormat="1" ht="12.75">
      <c r="A316" s="89"/>
      <c r="B316" s="89"/>
    </row>
    <row r="317" spans="1:2" s="86" customFormat="1" ht="12.75">
      <c r="A317" s="89"/>
      <c r="B317" s="89"/>
    </row>
    <row r="318" spans="1:2" s="86" customFormat="1" ht="12.75">
      <c r="A318" s="89"/>
      <c r="B318" s="89"/>
    </row>
    <row r="319" spans="1:2" s="86" customFormat="1" ht="12.75">
      <c r="A319" s="89"/>
      <c r="B319" s="89"/>
    </row>
    <row r="320" spans="1:2" s="86" customFormat="1" ht="12.75">
      <c r="A320" s="89"/>
      <c r="B320" s="89"/>
    </row>
    <row r="321" spans="1:2" s="86" customFormat="1" ht="12.75">
      <c r="A321" s="89"/>
      <c r="B321" s="89"/>
    </row>
    <row r="322" spans="1:2" s="86" customFormat="1" ht="12.75">
      <c r="A322" s="89"/>
      <c r="B322" s="89"/>
    </row>
    <row r="323" spans="1:2" s="86" customFormat="1" ht="12.75">
      <c r="A323" s="89"/>
      <c r="B323" s="89"/>
    </row>
    <row r="324" spans="1:2" s="86" customFormat="1" ht="12.75">
      <c r="A324" s="89"/>
      <c r="B324" s="89"/>
    </row>
    <row r="325" spans="1:2" s="86" customFormat="1" ht="12.75">
      <c r="A325" s="89"/>
      <c r="B325" s="89"/>
    </row>
    <row r="326" spans="1:2" s="86" customFormat="1" ht="12.75">
      <c r="A326" s="89"/>
      <c r="B326" s="89"/>
    </row>
    <row r="327" spans="1:2" s="86" customFormat="1" ht="12.75">
      <c r="A327" s="89"/>
      <c r="B327" s="89"/>
    </row>
    <row r="328" spans="1:2" s="86" customFormat="1" ht="12.75">
      <c r="A328" s="89"/>
      <c r="B328" s="89"/>
    </row>
    <row r="329" spans="1:2" s="86" customFormat="1" ht="12.75">
      <c r="A329" s="89"/>
      <c r="B329" s="89"/>
    </row>
    <row r="330" spans="1:2" s="86" customFormat="1" ht="12.75">
      <c r="A330" s="89"/>
      <c r="B330" s="89"/>
    </row>
    <row r="331" spans="1:2" s="86" customFormat="1" ht="12.75">
      <c r="A331" s="89"/>
      <c r="B331" s="89"/>
    </row>
    <row r="332" spans="1:2" s="86" customFormat="1" ht="12.75">
      <c r="A332" s="89"/>
      <c r="B332" s="89"/>
    </row>
    <row r="333" spans="1:2" s="86" customFormat="1" ht="12.75">
      <c r="A333" s="89"/>
      <c r="B333" s="89"/>
    </row>
    <row r="334" spans="1:2" s="86" customFormat="1" ht="12.75">
      <c r="A334" s="89"/>
      <c r="B334" s="89"/>
    </row>
    <row r="335" spans="1:2" s="86" customFormat="1" ht="12.75">
      <c r="A335" s="89"/>
      <c r="B335" s="89"/>
    </row>
    <row r="336" spans="1:2" s="86" customFormat="1" ht="12.75">
      <c r="A336" s="89"/>
      <c r="B336" s="89"/>
    </row>
    <row r="337" spans="1:2" s="86" customFormat="1" ht="12.75">
      <c r="A337" s="89"/>
      <c r="B337" s="89"/>
    </row>
    <row r="338" spans="1:2" s="86" customFormat="1" ht="12.75">
      <c r="A338" s="89"/>
      <c r="B338" s="89"/>
    </row>
    <row r="339" spans="1:2" s="86" customFormat="1" ht="12.75">
      <c r="A339" s="89"/>
      <c r="B339" s="89"/>
    </row>
    <row r="340" spans="1:2" s="86" customFormat="1" ht="12.75">
      <c r="A340" s="89"/>
      <c r="B340" s="89"/>
    </row>
    <row r="341" spans="1:2" s="86" customFormat="1" ht="12.75">
      <c r="A341" s="89"/>
      <c r="B341" s="89"/>
    </row>
    <row r="342" spans="1:2" s="86" customFormat="1" ht="12.75">
      <c r="A342" s="89"/>
      <c r="B342" s="89"/>
    </row>
    <row r="343" spans="1:2" s="86" customFormat="1" ht="12.75">
      <c r="A343" s="89"/>
      <c r="B343" s="89"/>
    </row>
    <row r="344" spans="1:2" s="86" customFormat="1" ht="12.75">
      <c r="A344" s="89"/>
      <c r="B344" s="89"/>
    </row>
    <row r="345" spans="1:2" s="86" customFormat="1" ht="12.75">
      <c r="A345" s="89"/>
      <c r="B345" s="89"/>
    </row>
    <row r="346" spans="1:2" s="86" customFormat="1" ht="12.75">
      <c r="A346" s="89"/>
      <c r="B346" s="89"/>
    </row>
    <row r="347" spans="1:2" s="86" customFormat="1" ht="12.75">
      <c r="A347" s="89"/>
      <c r="B347" s="89"/>
    </row>
    <row r="348" spans="1:2" s="86" customFormat="1" ht="12.75">
      <c r="A348" s="89"/>
      <c r="B348" s="89"/>
    </row>
    <row r="349" spans="1:2" s="86" customFormat="1" ht="12.75">
      <c r="A349" s="89"/>
      <c r="B349" s="89"/>
    </row>
    <row r="350" spans="1:2" s="86" customFormat="1" ht="12.75">
      <c r="A350" s="89"/>
      <c r="B350" s="89"/>
    </row>
    <row r="351" spans="1:2" s="86" customFormat="1" ht="12.75">
      <c r="A351" s="89"/>
      <c r="B351" s="89"/>
    </row>
    <row r="352" spans="1:2" s="86" customFormat="1" ht="12.75">
      <c r="A352" s="89"/>
      <c r="B352" s="89"/>
    </row>
    <row r="353" spans="1:2" s="86" customFormat="1" ht="12.75">
      <c r="A353" s="89"/>
      <c r="B353" s="89"/>
    </row>
    <row r="354" spans="1:2" s="86" customFormat="1" ht="12.75">
      <c r="A354" s="89"/>
      <c r="B354" s="89"/>
    </row>
    <row r="355" spans="1:2" s="86" customFormat="1" ht="12.75">
      <c r="A355" s="89"/>
      <c r="B355" s="89"/>
    </row>
    <row r="356" spans="1:2" s="86" customFormat="1" ht="12.75">
      <c r="A356" s="89"/>
      <c r="B356" s="89"/>
    </row>
    <row r="357" spans="1:2" s="86" customFormat="1" ht="12.75">
      <c r="A357" s="89"/>
      <c r="B357" s="89"/>
    </row>
    <row r="358" spans="1:2" s="86" customFormat="1" ht="12.75">
      <c r="A358" s="89"/>
      <c r="B358" s="89"/>
    </row>
    <row r="359" spans="1:2" s="86" customFormat="1" ht="12.75">
      <c r="A359" s="89"/>
      <c r="B359" s="89"/>
    </row>
    <row r="360" spans="1:2" s="86" customFormat="1" ht="12.75">
      <c r="A360" s="89"/>
      <c r="B360" s="89"/>
    </row>
    <row r="361" spans="1:2" s="86" customFormat="1" ht="12.75">
      <c r="A361" s="89"/>
      <c r="B361" s="89"/>
    </row>
    <row r="362" spans="1:2" s="86" customFormat="1" ht="12.75">
      <c r="A362" s="89"/>
      <c r="B362" s="89"/>
    </row>
    <row r="363" spans="1:2" s="86" customFormat="1" ht="12.75">
      <c r="A363" s="89"/>
      <c r="B363" s="89"/>
    </row>
    <row r="364" spans="1:2" s="86" customFormat="1" ht="12.75">
      <c r="A364" s="89"/>
      <c r="B364" s="89"/>
    </row>
    <row r="365" spans="1:2" s="86" customFormat="1" ht="12.75">
      <c r="A365" s="89"/>
      <c r="B365" s="89"/>
    </row>
    <row r="366" spans="1:2" s="86" customFormat="1" ht="12.75">
      <c r="A366" s="89"/>
      <c r="B366" s="89"/>
    </row>
    <row r="367" spans="1:2" s="86" customFormat="1" ht="12.75">
      <c r="A367" s="89"/>
      <c r="B367" s="89"/>
    </row>
    <row r="368" spans="1:2" s="86" customFormat="1" ht="12.75">
      <c r="A368" s="89"/>
      <c r="B368" s="89"/>
    </row>
    <row r="369" spans="1:2" s="86" customFormat="1" ht="12.75">
      <c r="A369" s="89"/>
      <c r="B369" s="89"/>
    </row>
    <row r="370" spans="1:2" s="86" customFormat="1" ht="12.75">
      <c r="A370" s="89"/>
      <c r="B370" s="89"/>
    </row>
    <row r="371" spans="1:2" s="86" customFormat="1" ht="12.75">
      <c r="A371" s="89"/>
      <c r="B371" s="89"/>
    </row>
    <row r="372" spans="1:2" s="86" customFormat="1" ht="12.75">
      <c r="A372" s="89"/>
      <c r="B372" s="89"/>
    </row>
    <row r="373" spans="1:2" s="86" customFormat="1" ht="12.75">
      <c r="A373" s="89"/>
      <c r="B373" s="89"/>
    </row>
    <row r="374" spans="1:2" s="86" customFormat="1" ht="12.75">
      <c r="A374" s="89"/>
      <c r="B374" s="89"/>
    </row>
    <row r="375" spans="1:2" s="86" customFormat="1" ht="12.75">
      <c r="A375" s="89"/>
      <c r="B375" s="89"/>
    </row>
    <row r="376" spans="1:2" s="86" customFormat="1" ht="12.75">
      <c r="A376" s="89"/>
      <c r="B376" s="89"/>
    </row>
    <row r="377" spans="1:2" s="86" customFormat="1" ht="12.75">
      <c r="A377" s="89"/>
      <c r="B377" s="89"/>
    </row>
    <row r="378" spans="1:2" s="86" customFormat="1" ht="12.75">
      <c r="A378" s="89"/>
      <c r="B378" s="89"/>
    </row>
    <row r="379" spans="1:2" s="86" customFormat="1" ht="12.75">
      <c r="A379" s="89"/>
      <c r="B379" s="89"/>
    </row>
    <row r="380" spans="1:2" s="86" customFormat="1" ht="12.75">
      <c r="A380" s="89"/>
      <c r="B380" s="89"/>
    </row>
    <row r="381" spans="1:2" s="86" customFormat="1" ht="12.75">
      <c r="A381" s="89"/>
      <c r="B381" s="89"/>
    </row>
    <row r="382" spans="1:2" s="86" customFormat="1" ht="12.75">
      <c r="A382" s="89"/>
      <c r="B382" s="89"/>
    </row>
    <row r="383" spans="1:2" s="86" customFormat="1" ht="12.75">
      <c r="A383" s="89"/>
      <c r="B383" s="89"/>
    </row>
    <row r="384" spans="1:2" s="86" customFormat="1" ht="12.75">
      <c r="A384" s="89"/>
      <c r="B384" s="89"/>
    </row>
    <row r="385" spans="1:2" s="86" customFormat="1" ht="12.75">
      <c r="A385" s="89"/>
      <c r="B385" s="89"/>
    </row>
    <row r="386" spans="1:2" s="86" customFormat="1" ht="12.75">
      <c r="A386" s="89"/>
      <c r="B386" s="89"/>
    </row>
    <row r="387" spans="1:2" s="86" customFormat="1" ht="12.75">
      <c r="A387" s="89"/>
      <c r="B387" s="89"/>
    </row>
    <row r="388" spans="1:2" s="86" customFormat="1" ht="12.75">
      <c r="A388" s="89"/>
      <c r="B388" s="89"/>
    </row>
    <row r="389" spans="1:2" s="86" customFormat="1" ht="12.75">
      <c r="A389" s="89"/>
      <c r="B389" s="89"/>
    </row>
    <row r="390" spans="1:2" s="86" customFormat="1" ht="12.75">
      <c r="A390" s="89"/>
      <c r="B390" s="89"/>
    </row>
    <row r="391" spans="1:2" s="86" customFormat="1" ht="12.75">
      <c r="A391" s="89"/>
      <c r="B391" s="89"/>
    </row>
    <row r="392" spans="1:2" s="86" customFormat="1" ht="12.75">
      <c r="A392" s="89"/>
      <c r="B392" s="89"/>
    </row>
    <row r="393" spans="1:2" s="86" customFormat="1" ht="12.75">
      <c r="A393" s="89"/>
      <c r="B393" s="89"/>
    </row>
    <row r="394" spans="1:2" s="86" customFormat="1" ht="12.75">
      <c r="A394" s="89"/>
      <c r="B394" s="89"/>
    </row>
    <row r="395" spans="1:2" s="86" customFormat="1" ht="12.75">
      <c r="A395" s="89"/>
      <c r="B395" s="89"/>
    </row>
    <row r="396" spans="1:2" s="86" customFormat="1" ht="12.75">
      <c r="A396" s="89"/>
      <c r="B396" s="89"/>
    </row>
    <row r="397" spans="1:2" s="86" customFormat="1" ht="12.75">
      <c r="A397" s="89"/>
      <c r="B397" s="89"/>
    </row>
    <row r="398" spans="1:2" s="86" customFormat="1" ht="12.75">
      <c r="A398" s="89"/>
      <c r="B398" s="89"/>
    </row>
    <row r="399" spans="1:2" s="86" customFormat="1" ht="12.75">
      <c r="A399" s="89"/>
      <c r="B399" s="89"/>
    </row>
    <row r="400" spans="1:2" s="86" customFormat="1" ht="12.75">
      <c r="A400" s="89"/>
      <c r="B400" s="89"/>
    </row>
    <row r="401" spans="1:2" s="86" customFormat="1" ht="12.75">
      <c r="A401" s="89"/>
      <c r="B401" s="89"/>
    </row>
    <row r="402" spans="1:2" s="86" customFormat="1" ht="12.75">
      <c r="A402" s="89"/>
      <c r="B402" s="89"/>
    </row>
    <row r="403" spans="1:2" s="86" customFormat="1" ht="12.75">
      <c r="A403" s="89"/>
      <c r="B403" s="89"/>
    </row>
    <row r="404" spans="1:2" s="86" customFormat="1" ht="12.75">
      <c r="A404" s="89"/>
      <c r="B404" s="89"/>
    </row>
    <row r="405" spans="1:2" s="86" customFormat="1" ht="12.75">
      <c r="A405" s="89"/>
      <c r="B405" s="89"/>
    </row>
    <row r="406" spans="1:2" s="86" customFormat="1" ht="12.75">
      <c r="A406" s="89"/>
      <c r="B406" s="89"/>
    </row>
    <row r="407" spans="1:2" s="86" customFormat="1" ht="12.75">
      <c r="A407" s="89"/>
      <c r="B407" s="89"/>
    </row>
    <row r="408" spans="1:2" s="86" customFormat="1" ht="12.75">
      <c r="A408" s="89"/>
      <c r="B408" s="89"/>
    </row>
    <row r="409" spans="1:2" s="86" customFormat="1" ht="12.75">
      <c r="A409" s="89"/>
      <c r="B409" s="89"/>
    </row>
    <row r="410" spans="1:2" s="86" customFormat="1" ht="12.75">
      <c r="A410" s="89"/>
      <c r="B410" s="89"/>
    </row>
    <row r="411" spans="1:2" s="86" customFormat="1" ht="12.75">
      <c r="A411" s="89"/>
      <c r="B411" s="89"/>
    </row>
    <row r="412" spans="1:2" s="86" customFormat="1" ht="12.75">
      <c r="A412" s="89"/>
      <c r="B412" s="89"/>
    </row>
    <row r="413" spans="1:2" s="86" customFormat="1" ht="12.75">
      <c r="A413" s="89"/>
      <c r="B413" s="89"/>
    </row>
    <row r="414" spans="1:2" s="86" customFormat="1" ht="12.75">
      <c r="A414" s="89"/>
      <c r="B414" s="89"/>
    </row>
    <row r="415" spans="1:2" s="86" customFormat="1" ht="12.75">
      <c r="A415" s="89"/>
      <c r="B415" s="89"/>
    </row>
    <row r="416" spans="1:2" s="86" customFormat="1" ht="12.75">
      <c r="A416" s="89"/>
      <c r="B416" s="89"/>
    </row>
    <row r="417" spans="1:2" s="86" customFormat="1" ht="12.75">
      <c r="A417" s="89"/>
      <c r="B417" s="89"/>
    </row>
    <row r="418" spans="1:2" s="86" customFormat="1" ht="12.75">
      <c r="A418" s="89"/>
      <c r="B418" s="89"/>
    </row>
    <row r="419" spans="1:2" s="86" customFormat="1" ht="12.75">
      <c r="A419" s="89"/>
      <c r="B419" s="89"/>
    </row>
    <row r="420" spans="1:2" s="86" customFormat="1" ht="12.75">
      <c r="A420" s="89"/>
      <c r="B420" s="89"/>
    </row>
    <row r="421" spans="1:2" s="86" customFormat="1" ht="12.75">
      <c r="A421" s="89"/>
      <c r="B421" s="89"/>
    </row>
    <row r="422" spans="1:2" s="86" customFormat="1" ht="12.75">
      <c r="A422" s="89"/>
      <c r="B422" s="89"/>
    </row>
    <row r="423" spans="1:2" s="86" customFormat="1" ht="12.75">
      <c r="A423" s="89"/>
      <c r="B423" s="89"/>
    </row>
    <row r="424" spans="1:2" s="86" customFormat="1" ht="12.75">
      <c r="A424" s="89"/>
      <c r="B424" s="89"/>
    </row>
    <row r="425" spans="1:2" s="86" customFormat="1" ht="12.75">
      <c r="A425" s="89"/>
      <c r="B425" s="89"/>
    </row>
    <row r="426" spans="1:2" s="86" customFormat="1" ht="12.75">
      <c r="A426" s="89"/>
      <c r="B426" s="89"/>
    </row>
    <row r="427" spans="1:2" s="86" customFormat="1" ht="12.75">
      <c r="A427" s="89"/>
      <c r="B427" s="89"/>
    </row>
    <row r="428" spans="1:2" s="86" customFormat="1" ht="12.75">
      <c r="A428" s="89"/>
      <c r="B428" s="89"/>
    </row>
    <row r="429" spans="1:2" s="86" customFormat="1" ht="12.75">
      <c r="A429" s="89"/>
      <c r="B429" s="89"/>
    </row>
    <row r="430" spans="1:2" s="86" customFormat="1" ht="12.75">
      <c r="A430" s="89"/>
      <c r="B430" s="89"/>
    </row>
    <row r="431" spans="1:2" s="86" customFormat="1" ht="12.75">
      <c r="A431" s="89"/>
      <c r="B431" s="89"/>
    </row>
    <row r="432" spans="1:2" s="86" customFormat="1" ht="12.75">
      <c r="A432" s="89"/>
      <c r="B432" s="89"/>
    </row>
    <row r="433" spans="1:2" s="86" customFormat="1" ht="12.75">
      <c r="A433" s="89"/>
      <c r="B433" s="89"/>
    </row>
    <row r="434" spans="1:2" s="86" customFormat="1" ht="12.75">
      <c r="A434" s="89"/>
      <c r="B434" s="89"/>
    </row>
    <row r="435" spans="1:2" s="86" customFormat="1" ht="12.75">
      <c r="A435" s="89"/>
      <c r="B435" s="89"/>
    </row>
    <row r="436" spans="1:2" s="86" customFormat="1" ht="12.75">
      <c r="A436" s="89"/>
      <c r="B436" s="89"/>
    </row>
    <row r="437" spans="1:2" s="86" customFormat="1" ht="12.75">
      <c r="A437" s="89"/>
      <c r="B437" s="89"/>
    </row>
    <row r="438" spans="1:2" s="86" customFormat="1" ht="12.75">
      <c r="A438" s="89"/>
      <c r="B438" s="89"/>
    </row>
    <row r="439" spans="1:2" s="86" customFormat="1" ht="12.75">
      <c r="A439" s="89"/>
      <c r="B439" s="89"/>
    </row>
    <row r="440" spans="1:2" s="86" customFormat="1" ht="12.75">
      <c r="A440" s="89"/>
      <c r="B440" s="89"/>
    </row>
    <row r="441" spans="1:2" s="86" customFormat="1" ht="12.75">
      <c r="A441" s="89"/>
      <c r="B441" s="89"/>
    </row>
    <row r="442" spans="1:2" s="86" customFormat="1" ht="12.75">
      <c r="A442" s="89"/>
      <c r="B442" s="89"/>
    </row>
    <row r="443" spans="1:2" s="86" customFormat="1" ht="12.75">
      <c r="A443" s="89"/>
      <c r="B443" s="89"/>
    </row>
    <row r="444" spans="1:2" s="86" customFormat="1" ht="12.75">
      <c r="A444" s="89"/>
      <c r="B444" s="89"/>
    </row>
    <row r="445" spans="1:2" s="86" customFormat="1" ht="12.75">
      <c r="A445" s="89"/>
      <c r="B445" s="89"/>
    </row>
    <row r="446" spans="1:2" s="86" customFormat="1" ht="12.75">
      <c r="A446" s="89"/>
      <c r="B446" s="89"/>
    </row>
    <row r="447" spans="1:2" s="86" customFormat="1" ht="12.75">
      <c r="A447" s="89"/>
      <c r="B447" s="89"/>
    </row>
    <row r="448" spans="1:2" s="86" customFormat="1" ht="12.75">
      <c r="A448" s="89"/>
      <c r="B448" s="89"/>
    </row>
    <row r="449" spans="1:2" s="86" customFormat="1" ht="12.75">
      <c r="A449" s="89"/>
      <c r="B449" s="89"/>
    </row>
    <row r="450" spans="1:2" s="86" customFormat="1" ht="12.75">
      <c r="A450" s="89"/>
      <c r="B450" s="89"/>
    </row>
    <row r="451" spans="1:2" s="86" customFormat="1" ht="12.75">
      <c r="A451" s="89"/>
      <c r="B451" s="89"/>
    </row>
    <row r="452" spans="1:2" s="86" customFormat="1" ht="12.75">
      <c r="A452" s="89"/>
      <c r="B452" s="89"/>
    </row>
    <row r="453" spans="1:2" s="86" customFormat="1" ht="12.75">
      <c r="A453" s="89"/>
      <c r="B453" s="89"/>
    </row>
    <row r="454" spans="1:2" s="86" customFormat="1" ht="12.75">
      <c r="A454" s="89"/>
      <c r="B454" s="89"/>
    </row>
    <row r="455" spans="1:2" s="86" customFormat="1" ht="12.75">
      <c r="A455" s="89"/>
      <c r="B455" s="89"/>
    </row>
    <row r="456" spans="1:2" s="86" customFormat="1" ht="12.75">
      <c r="A456" s="89"/>
      <c r="B456" s="89"/>
    </row>
    <row r="457" spans="1:2" s="86" customFormat="1" ht="12.75">
      <c r="A457" s="89"/>
      <c r="B457" s="89"/>
    </row>
    <row r="458" spans="1:2" s="86" customFormat="1" ht="12.75">
      <c r="A458" s="89"/>
      <c r="B458" s="89"/>
    </row>
    <row r="459" spans="1:2" s="86" customFormat="1" ht="12.75">
      <c r="A459" s="89"/>
      <c r="B459" s="89"/>
    </row>
    <row r="460" spans="1:2" s="86" customFormat="1" ht="12.75">
      <c r="A460" s="89"/>
      <c r="B460" s="89"/>
    </row>
    <row r="461" spans="1:2" s="86" customFormat="1" ht="12.75">
      <c r="A461" s="89"/>
      <c r="B461" s="89"/>
    </row>
    <row r="462" spans="1:2" s="86" customFormat="1" ht="12.75">
      <c r="A462" s="89"/>
      <c r="B462" s="89"/>
    </row>
    <row r="463" spans="1:2" s="86" customFormat="1" ht="12.75">
      <c r="A463" s="89"/>
      <c r="B463" s="89"/>
    </row>
    <row r="464" spans="1:2" s="86" customFormat="1" ht="12.75">
      <c r="A464" s="89"/>
      <c r="B464" s="89"/>
    </row>
    <row r="465" spans="1:2" s="86" customFormat="1" ht="12.75">
      <c r="A465" s="89"/>
      <c r="B465" s="89"/>
    </row>
    <row r="466" spans="1:2" s="86" customFormat="1" ht="12.75">
      <c r="A466" s="89"/>
      <c r="B466" s="89"/>
    </row>
    <row r="467" spans="1:2" s="86" customFormat="1" ht="12.75">
      <c r="A467" s="89"/>
      <c r="B467" s="89"/>
    </row>
    <row r="468" spans="1:2" s="86" customFormat="1" ht="12.75">
      <c r="A468" s="89"/>
      <c r="B468" s="89"/>
    </row>
    <row r="469" spans="1:2" s="86" customFormat="1" ht="12.75">
      <c r="A469" s="89"/>
      <c r="B469" s="89"/>
    </row>
    <row r="470" spans="1:2" s="86" customFormat="1" ht="12.75">
      <c r="A470" s="89"/>
      <c r="B470" s="89"/>
    </row>
    <row r="471" spans="1:2" s="86" customFormat="1" ht="12.75">
      <c r="A471" s="89"/>
      <c r="B471" s="89"/>
    </row>
    <row r="472" spans="1:2" s="86" customFormat="1" ht="12.75">
      <c r="A472" s="89"/>
      <c r="B472" s="89"/>
    </row>
    <row r="473" spans="1:2" s="86" customFormat="1" ht="12.75">
      <c r="A473" s="89"/>
      <c r="B473" s="89"/>
    </row>
    <row r="474" spans="1:2" s="86" customFormat="1" ht="12.75">
      <c r="A474" s="89"/>
      <c r="B474" s="89"/>
    </row>
    <row r="475" spans="1:2" s="86" customFormat="1" ht="12.75">
      <c r="A475" s="89"/>
      <c r="B475" s="89"/>
    </row>
    <row r="476" spans="1:2" s="86" customFormat="1" ht="12.75">
      <c r="A476" s="89"/>
      <c r="B476" s="89"/>
    </row>
    <row r="477" spans="1:2" s="86" customFormat="1" ht="12.75">
      <c r="A477" s="89"/>
      <c r="B477" s="89"/>
    </row>
    <row r="478" spans="1:2" s="86" customFormat="1" ht="12.75">
      <c r="A478" s="89"/>
      <c r="B478" s="89"/>
    </row>
    <row r="479" spans="1:2" s="86" customFormat="1" ht="12.75">
      <c r="A479" s="89"/>
      <c r="B479" s="89"/>
    </row>
    <row r="480" spans="1:2" s="86" customFormat="1" ht="12.75">
      <c r="A480" s="89"/>
      <c r="B480" s="89"/>
    </row>
    <row r="481" spans="1:2" s="86" customFormat="1" ht="12.75">
      <c r="A481" s="89"/>
      <c r="B481" s="89"/>
    </row>
    <row r="482" spans="1:2" s="86" customFormat="1" ht="12.75">
      <c r="A482" s="89"/>
      <c r="B482" s="89"/>
    </row>
    <row r="483" spans="1:2" s="86" customFormat="1" ht="12.75">
      <c r="A483" s="89"/>
      <c r="B483" s="89"/>
    </row>
    <row r="484" spans="1:2" s="86" customFormat="1" ht="12.75">
      <c r="A484" s="89"/>
      <c r="B484" s="89"/>
    </row>
    <row r="485" spans="1:2" s="86" customFormat="1" ht="12.75">
      <c r="A485" s="89"/>
      <c r="B485" s="89"/>
    </row>
    <row r="486" spans="1:2" s="86" customFormat="1" ht="12.75">
      <c r="A486" s="89"/>
      <c r="B486" s="89"/>
    </row>
    <row r="487" spans="1:2" s="86" customFormat="1" ht="12.75">
      <c r="A487" s="89"/>
      <c r="B487" s="89"/>
    </row>
    <row r="488" spans="1:2" s="86" customFormat="1" ht="12.75">
      <c r="A488" s="89"/>
      <c r="B488" s="89"/>
    </row>
    <row r="489" spans="1:2" s="86" customFormat="1" ht="12.75">
      <c r="A489" s="89"/>
      <c r="B489" s="89"/>
    </row>
    <row r="490" spans="1:2" s="86" customFormat="1" ht="12.75">
      <c r="A490" s="89"/>
      <c r="B490" s="89"/>
    </row>
    <row r="491" spans="1:2" s="86" customFormat="1" ht="12.75">
      <c r="A491" s="89"/>
      <c r="B491" s="89"/>
    </row>
    <row r="492" spans="1:2" s="86" customFormat="1" ht="12.75">
      <c r="A492" s="89"/>
      <c r="B492" s="89"/>
    </row>
    <row r="493" spans="1:2" s="86" customFormat="1" ht="12.75">
      <c r="A493" s="89"/>
      <c r="B493" s="89"/>
    </row>
    <row r="494" spans="1:2" s="86" customFormat="1" ht="12.75">
      <c r="A494" s="89"/>
      <c r="B494" s="89"/>
    </row>
    <row r="495" spans="1:2" s="86" customFormat="1" ht="12.75">
      <c r="A495" s="89"/>
      <c r="B495" s="89"/>
    </row>
    <row r="496" spans="1:2" s="86" customFormat="1" ht="12.75">
      <c r="A496" s="89"/>
      <c r="B496" s="89"/>
    </row>
    <row r="497" spans="1:2" s="86" customFormat="1" ht="12.75">
      <c r="A497" s="89"/>
      <c r="B497" s="89"/>
    </row>
    <row r="498" spans="1:2" s="86" customFormat="1" ht="12.75">
      <c r="A498" s="89"/>
      <c r="B498" s="89"/>
    </row>
    <row r="499" spans="1:2" s="86" customFormat="1" ht="12.75">
      <c r="A499" s="89"/>
      <c r="B499" s="89"/>
    </row>
    <row r="500" spans="1:2" s="86" customFormat="1" ht="12.75">
      <c r="A500" s="89"/>
      <c r="B500" s="89"/>
    </row>
    <row r="501" spans="1:2" s="86" customFormat="1" ht="12.75">
      <c r="A501" s="89"/>
      <c r="B501" s="89"/>
    </row>
    <row r="502" spans="1:2" s="86" customFormat="1" ht="12.75">
      <c r="A502" s="89"/>
      <c r="B502" s="89"/>
    </row>
    <row r="503" spans="1:2" s="86" customFormat="1" ht="12.75">
      <c r="A503" s="89"/>
      <c r="B503" s="89"/>
    </row>
    <row r="504" spans="1:2" s="86" customFormat="1" ht="12.75">
      <c r="A504" s="89"/>
      <c r="B504" s="89"/>
    </row>
    <row r="505" spans="1:2" s="86" customFormat="1" ht="12.75">
      <c r="A505" s="89"/>
      <c r="B505" s="89"/>
    </row>
    <row r="506" spans="1:2" s="86" customFormat="1" ht="12.75">
      <c r="A506" s="89"/>
      <c r="B506" s="89"/>
    </row>
    <row r="507" spans="1:2" s="86" customFormat="1" ht="12.75">
      <c r="A507" s="89"/>
      <c r="B507" s="89"/>
    </row>
    <row r="508" spans="1:2" s="86" customFormat="1" ht="12.75">
      <c r="A508" s="89"/>
      <c r="B508" s="89"/>
    </row>
    <row r="509" spans="1:2" s="86" customFormat="1" ht="12.75">
      <c r="A509" s="89"/>
      <c r="B509" s="89"/>
    </row>
    <row r="510" spans="1:2" s="86" customFormat="1" ht="12.75">
      <c r="A510" s="89"/>
      <c r="B510" s="89"/>
    </row>
    <row r="511" spans="1:2" s="86" customFormat="1" ht="12.75">
      <c r="A511" s="89"/>
      <c r="B511" s="89"/>
    </row>
    <row r="512" spans="1:2" s="86" customFormat="1" ht="12.75">
      <c r="A512" s="89"/>
      <c r="B512" s="89"/>
    </row>
    <row r="513" spans="1:2" s="86" customFormat="1" ht="12.75">
      <c r="A513" s="89"/>
      <c r="B513" s="89"/>
    </row>
    <row r="514" spans="1:2" s="86" customFormat="1" ht="12.75">
      <c r="A514" s="89"/>
      <c r="B514" s="89"/>
    </row>
    <row r="515" spans="1:2" s="86" customFormat="1" ht="12.75">
      <c r="A515" s="89"/>
      <c r="B515" s="89"/>
    </row>
    <row r="516" spans="1:2" s="86" customFormat="1" ht="12.75">
      <c r="A516" s="89"/>
      <c r="B516" s="89"/>
    </row>
    <row r="517" spans="1:2" s="86" customFormat="1" ht="12.75">
      <c r="A517" s="89"/>
      <c r="B517" s="89"/>
    </row>
    <row r="518" spans="1:2" s="86" customFormat="1" ht="12.75">
      <c r="A518" s="89"/>
      <c r="B518" s="89"/>
    </row>
    <row r="519" spans="1:2" s="86" customFormat="1" ht="12.75">
      <c r="A519" s="89"/>
      <c r="B519" s="89"/>
    </row>
    <row r="520" spans="1:2" s="86" customFormat="1" ht="12.75">
      <c r="A520" s="89"/>
      <c r="B520" s="89"/>
    </row>
    <row r="521" spans="1:2" s="86" customFormat="1" ht="12.75">
      <c r="A521" s="89"/>
      <c r="B521" s="89"/>
    </row>
    <row r="522" spans="1:2" s="86" customFormat="1" ht="12.75">
      <c r="A522" s="89"/>
      <c r="B522" s="89"/>
    </row>
    <row r="523" spans="1:2" s="86" customFormat="1" ht="12.75">
      <c r="A523" s="89"/>
      <c r="B523" s="89"/>
    </row>
    <row r="524" spans="1:2" s="86" customFormat="1" ht="12.75">
      <c r="A524" s="89"/>
      <c r="B524" s="89"/>
    </row>
    <row r="525" spans="1:2" s="86" customFormat="1" ht="12.75">
      <c r="A525" s="89"/>
      <c r="B525" s="89"/>
    </row>
    <row r="526" spans="1:2" s="86" customFormat="1" ht="12.75">
      <c r="A526" s="89"/>
      <c r="B526" s="89"/>
    </row>
    <row r="527" spans="1:2" s="86" customFormat="1" ht="12.75">
      <c r="A527" s="89"/>
      <c r="B527" s="89"/>
    </row>
    <row r="528" spans="1:2" s="86" customFormat="1" ht="12.75">
      <c r="A528" s="89"/>
      <c r="B528" s="89"/>
    </row>
    <row r="529" spans="1:2" s="86" customFormat="1" ht="12.75">
      <c r="A529" s="89"/>
      <c r="B529" s="89"/>
    </row>
    <row r="530" spans="1:2" s="86" customFormat="1" ht="12.75">
      <c r="A530" s="89"/>
      <c r="B530" s="89"/>
    </row>
    <row r="531" spans="1:2" s="86" customFormat="1" ht="12.75">
      <c r="A531" s="89"/>
      <c r="B531" s="89"/>
    </row>
    <row r="532" spans="1:2" s="86" customFormat="1" ht="12.75">
      <c r="A532" s="89"/>
      <c r="B532" s="89"/>
    </row>
    <row r="533" spans="1:2" s="86" customFormat="1" ht="12.75">
      <c r="A533" s="89"/>
      <c r="B533" s="89"/>
    </row>
    <row r="534" spans="1:2" s="86" customFormat="1" ht="12.75">
      <c r="A534" s="89"/>
      <c r="B534" s="89"/>
    </row>
    <row r="535" spans="1:2" s="86" customFormat="1" ht="12.75">
      <c r="A535" s="89"/>
      <c r="B535" s="89"/>
    </row>
    <row r="536" spans="1:2" s="86" customFormat="1" ht="12.75">
      <c r="A536" s="89"/>
      <c r="B536" s="89"/>
    </row>
    <row r="537" spans="1:2" s="86" customFormat="1" ht="12.75">
      <c r="A537" s="89"/>
      <c r="B537" s="89"/>
    </row>
    <row r="538" spans="1:2" s="86" customFormat="1" ht="12.75">
      <c r="A538" s="89"/>
      <c r="B538" s="89"/>
    </row>
    <row r="539" spans="1:2" s="86" customFormat="1" ht="12.75">
      <c r="A539" s="89"/>
      <c r="B539" s="89"/>
    </row>
    <row r="540" spans="1:2" s="86" customFormat="1" ht="12.75">
      <c r="A540" s="89"/>
      <c r="B540" s="89"/>
    </row>
    <row r="541" spans="1:2" s="86" customFormat="1" ht="12.75">
      <c r="A541" s="89"/>
      <c r="B541" s="89"/>
    </row>
    <row r="542" spans="1:2" s="86" customFormat="1" ht="12.75">
      <c r="A542" s="89"/>
      <c r="B542" s="89"/>
    </row>
    <row r="543" spans="1:2" s="86" customFormat="1" ht="12.75">
      <c r="A543" s="89"/>
      <c r="B543" s="89"/>
    </row>
    <row r="544" spans="1:2" s="86" customFormat="1" ht="12.75">
      <c r="A544" s="89"/>
      <c r="B544" s="89"/>
    </row>
    <row r="545" spans="1:2" s="86" customFormat="1" ht="12.75">
      <c r="A545" s="89"/>
      <c r="B545" s="89"/>
    </row>
    <row r="546" spans="1:2" s="86" customFormat="1" ht="12.75">
      <c r="A546" s="89"/>
      <c r="B546" s="89"/>
    </row>
    <row r="547" spans="1:2" s="86" customFormat="1" ht="12.75">
      <c r="A547" s="89"/>
      <c r="B547" s="89"/>
    </row>
    <row r="548" spans="1:2" s="86" customFormat="1" ht="12.75">
      <c r="A548" s="89"/>
      <c r="B548" s="89"/>
    </row>
    <row r="549" spans="1:2" s="86" customFormat="1" ht="12.75">
      <c r="A549" s="89"/>
      <c r="B549" s="89"/>
    </row>
    <row r="550" spans="1:2" s="86" customFormat="1" ht="12.75">
      <c r="A550" s="89"/>
      <c r="B550" s="89"/>
    </row>
    <row r="551" spans="1:2" s="86" customFormat="1" ht="12.75">
      <c r="A551" s="89"/>
      <c r="B551" s="89"/>
    </row>
    <row r="552" spans="1:2" s="86" customFormat="1" ht="12.75">
      <c r="A552" s="89"/>
      <c r="B552" s="89"/>
    </row>
    <row r="553" spans="1:2" s="86" customFormat="1" ht="12.75">
      <c r="A553" s="89"/>
      <c r="B553" s="89"/>
    </row>
    <row r="554" spans="1:2" s="86" customFormat="1" ht="12.75">
      <c r="A554" s="89"/>
      <c r="B554" s="89"/>
    </row>
    <row r="555" spans="1:2" s="86" customFormat="1" ht="12.75">
      <c r="A555" s="89"/>
      <c r="B555" s="89"/>
    </row>
    <row r="556" spans="1:2" s="86" customFormat="1" ht="12.75">
      <c r="A556" s="89"/>
      <c r="B556" s="89"/>
    </row>
    <row r="557" spans="1:2" s="86" customFormat="1" ht="12.75">
      <c r="A557" s="89"/>
      <c r="B557" s="89"/>
    </row>
    <row r="558" spans="1:2" s="86" customFormat="1" ht="12.75">
      <c r="A558" s="89"/>
      <c r="B558" s="89"/>
    </row>
    <row r="559" spans="1:2" s="86" customFormat="1" ht="12.75">
      <c r="A559" s="89"/>
      <c r="B559" s="89"/>
    </row>
    <row r="560" spans="1:2" s="86" customFormat="1" ht="12.75">
      <c r="A560" s="89"/>
      <c r="B560" s="89"/>
    </row>
    <row r="561" spans="1:2" s="86" customFormat="1" ht="12.75">
      <c r="A561" s="89"/>
      <c r="B561" s="89"/>
    </row>
    <row r="562" spans="1:2" s="86" customFormat="1" ht="12.75">
      <c r="A562" s="89"/>
      <c r="B562" s="89"/>
    </row>
    <row r="563" spans="1:2" s="86" customFormat="1" ht="12.75">
      <c r="A563" s="89"/>
      <c r="B563" s="89"/>
    </row>
    <row r="564" spans="1:2" s="86" customFormat="1" ht="12.75">
      <c r="A564" s="89"/>
      <c r="B564" s="89"/>
    </row>
  </sheetData>
  <sheetProtection/>
  <mergeCells count="138">
    <mergeCell ref="A7:F7"/>
    <mergeCell ref="A8:F8"/>
    <mergeCell ref="IS145:IT145"/>
    <mergeCell ref="GW145:GX145"/>
    <mergeCell ref="GY145:GZ145"/>
    <mergeCell ref="HA145:HB145"/>
    <mergeCell ref="HC145:HD145"/>
    <mergeCell ref="GO145:GP145"/>
    <mergeCell ref="HS145:HT145"/>
    <mergeCell ref="HY145:HZ145"/>
    <mergeCell ref="IU145:IV145"/>
    <mergeCell ref="HG145:HH145"/>
    <mergeCell ref="HI145:HJ145"/>
    <mergeCell ref="HK145:HL145"/>
    <mergeCell ref="HU145:HV145"/>
    <mergeCell ref="HW145:HX145"/>
    <mergeCell ref="HM145:HN145"/>
    <mergeCell ref="HO145:HP145"/>
    <mergeCell ref="IO145:IP145"/>
    <mergeCell ref="IQ145:IR145"/>
    <mergeCell ref="IA145:IB145"/>
    <mergeCell ref="IK145:IL145"/>
    <mergeCell ref="IM145:IN145"/>
    <mergeCell ref="IC145:ID145"/>
    <mergeCell ref="IE145:IF145"/>
    <mergeCell ref="IG145:IH145"/>
    <mergeCell ref="II145:IJ145"/>
    <mergeCell ref="GG145:GH145"/>
    <mergeCell ref="GI145:GJ145"/>
    <mergeCell ref="GK145:GL145"/>
    <mergeCell ref="GM145:GN145"/>
    <mergeCell ref="HE145:HF145"/>
    <mergeCell ref="GS145:GT145"/>
    <mergeCell ref="GU145:GV145"/>
    <mergeCell ref="HQ145:HR145"/>
    <mergeCell ref="GQ145:GR145"/>
    <mergeCell ref="A165:D165"/>
    <mergeCell ref="E165:H165"/>
    <mergeCell ref="FY145:FZ145"/>
    <mergeCell ref="GA145:GB145"/>
    <mergeCell ref="A152:A153"/>
    <mergeCell ref="FQ145:FR145"/>
    <mergeCell ref="FS145:FT145"/>
    <mergeCell ref="FM145:FN145"/>
    <mergeCell ref="FO145:FP145"/>
    <mergeCell ref="EO145:EP145"/>
    <mergeCell ref="GC145:GD145"/>
    <mergeCell ref="GE145:GF145"/>
    <mergeCell ref="FU145:FV145"/>
    <mergeCell ref="FW145:FX145"/>
    <mergeCell ref="FA145:FB145"/>
    <mergeCell ref="FC145:FD145"/>
    <mergeCell ref="FE145:FF145"/>
    <mergeCell ref="FG145:FH145"/>
    <mergeCell ref="FI145:FJ145"/>
    <mergeCell ref="FK145:FL145"/>
    <mergeCell ref="ES145:ET145"/>
    <mergeCell ref="EU145:EV145"/>
    <mergeCell ref="DU145:DV145"/>
    <mergeCell ref="DW145:DX145"/>
    <mergeCell ref="EW145:EX145"/>
    <mergeCell ref="DY145:DZ145"/>
    <mergeCell ref="EA145:EB145"/>
    <mergeCell ref="DM145:DN145"/>
    <mergeCell ref="DO145:DP145"/>
    <mergeCell ref="EY145:EZ145"/>
    <mergeCell ref="EC145:ED145"/>
    <mergeCell ref="EE145:EF145"/>
    <mergeCell ref="EG145:EH145"/>
    <mergeCell ref="EI145:EJ145"/>
    <mergeCell ref="EK145:EL145"/>
    <mergeCell ref="EM145:EN145"/>
    <mergeCell ref="EQ145:ER145"/>
    <mergeCell ref="DQ145:DR145"/>
    <mergeCell ref="DS145:DT145"/>
    <mergeCell ref="CS145:CT145"/>
    <mergeCell ref="CU145:CV145"/>
    <mergeCell ref="CW145:CX145"/>
    <mergeCell ref="CY145:CZ145"/>
    <mergeCell ref="DE145:DF145"/>
    <mergeCell ref="DG145:DH145"/>
    <mergeCell ref="DI145:DJ145"/>
    <mergeCell ref="DK145:DL145"/>
    <mergeCell ref="BY145:BZ145"/>
    <mergeCell ref="CA145:CB145"/>
    <mergeCell ref="DA145:DB145"/>
    <mergeCell ref="DC145:DD145"/>
    <mergeCell ref="CG145:CH145"/>
    <mergeCell ref="CI145:CJ145"/>
    <mergeCell ref="CK145:CL145"/>
    <mergeCell ref="CM145:CN145"/>
    <mergeCell ref="CO145:CP145"/>
    <mergeCell ref="CQ145:CR145"/>
    <mergeCell ref="CC145:CD145"/>
    <mergeCell ref="CE145:CF145"/>
    <mergeCell ref="BI145:BJ145"/>
    <mergeCell ref="BK145:BL145"/>
    <mergeCell ref="BM145:BN145"/>
    <mergeCell ref="BO145:BP145"/>
    <mergeCell ref="BQ145:BR145"/>
    <mergeCell ref="BS145:BT145"/>
    <mergeCell ref="BU145:BV145"/>
    <mergeCell ref="BW145:BX145"/>
    <mergeCell ref="BA145:BB145"/>
    <mergeCell ref="BC145:BD145"/>
    <mergeCell ref="AC145:AD145"/>
    <mergeCell ref="AE145:AF145"/>
    <mergeCell ref="AG145:AH145"/>
    <mergeCell ref="AI145:AJ145"/>
    <mergeCell ref="BE145:BF145"/>
    <mergeCell ref="BG145:BH145"/>
    <mergeCell ref="AK145:AL145"/>
    <mergeCell ref="AM145:AN145"/>
    <mergeCell ref="AO145:AP145"/>
    <mergeCell ref="AQ145:AR145"/>
    <mergeCell ref="AS145:AT145"/>
    <mergeCell ref="AU145:AV145"/>
    <mergeCell ref="AW145:AX145"/>
    <mergeCell ref="AY145:AZ145"/>
    <mergeCell ref="AA145:AB145"/>
    <mergeCell ref="A127:A128"/>
    <mergeCell ref="A130:A131"/>
    <mergeCell ref="A133:A134"/>
    <mergeCell ref="A140:A141"/>
    <mergeCell ref="C144:D144"/>
    <mergeCell ref="K145:L145"/>
    <mergeCell ref="M145:N145"/>
    <mergeCell ref="O145:P145"/>
    <mergeCell ref="Q145:R145"/>
    <mergeCell ref="F96:G98"/>
    <mergeCell ref="A110:E110"/>
    <mergeCell ref="F76:G78"/>
    <mergeCell ref="A111:A113"/>
    <mergeCell ref="A115:A125"/>
    <mergeCell ref="Y145:Z145"/>
    <mergeCell ref="S145:T145"/>
    <mergeCell ref="U145:V145"/>
    <mergeCell ref="W145:X145"/>
  </mergeCells>
  <printOptions/>
  <pageMargins left="0.7086614173228347" right="0.15748031496062992" top="0.3937007874015748" bottom="0.3937007874015748" header="0.3937007874015748" footer="0.5118110236220472"/>
  <pageSetup horizontalDpi="600" verticalDpi="600" orientation="portrait" paperSize="9" scale="74" r:id="rId1"/>
  <rowBreaks count="1" manualBreakCount="1">
    <brk id="11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46"/>
  <sheetViews>
    <sheetView tabSelected="1" view="pageBreakPreview" zoomScaleNormal="75" zoomScaleSheetLayoutView="100" zoomScalePageLayoutView="0" workbookViewId="0" topLeftCell="A26">
      <selection activeCell="C52" sqref="C52"/>
    </sheetView>
  </sheetViews>
  <sheetFormatPr defaultColWidth="9.140625" defaultRowHeight="12.75"/>
  <cols>
    <col min="1" max="1" width="5.28125" style="180" customWidth="1"/>
    <col min="2" max="2" width="23.7109375" style="19" customWidth="1"/>
    <col min="3" max="3" width="64.8515625" style="0" customWidth="1"/>
    <col min="4" max="4" width="26.140625" style="0" customWidth="1"/>
    <col min="5" max="5" width="8.57421875" style="0" customWidth="1"/>
    <col min="6" max="6" width="19.7109375" style="0" customWidth="1"/>
    <col min="7" max="7" width="1.7109375" style="0" customWidth="1"/>
    <col min="8" max="8" width="17.8515625" style="0" customWidth="1"/>
    <col min="9" max="9" width="16.28125" style="0" customWidth="1"/>
  </cols>
  <sheetData>
    <row r="1" spans="4:5" ht="14.25">
      <c r="D1" s="215" t="s">
        <v>47</v>
      </c>
      <c r="E1" s="216"/>
    </row>
    <row r="2" spans="4:5" ht="18" customHeight="1">
      <c r="D2" s="215" t="s">
        <v>48</v>
      </c>
      <c r="E2" s="216"/>
    </row>
    <row r="3" spans="4:5" ht="18" customHeight="1">
      <c r="D3" s="215" t="s">
        <v>49</v>
      </c>
      <c r="E3" s="216"/>
    </row>
    <row r="4" spans="4:5" ht="18" customHeight="1">
      <c r="D4" s="215" t="str">
        <f>+'КДЛ '!D4</f>
        <v>от   04.02.2019г.  №17- н </v>
      </c>
      <c r="E4" s="216"/>
    </row>
    <row r="5" spans="4:5" ht="18" customHeight="1">
      <c r="D5" s="215"/>
      <c r="E5" s="216"/>
    </row>
    <row r="6" spans="1:9" s="33" customFormat="1" ht="43.5" customHeight="1">
      <c r="A6" s="379" t="s">
        <v>37</v>
      </c>
      <c r="B6" s="379"/>
      <c r="C6" s="379"/>
      <c r="D6" s="379"/>
      <c r="E6" s="379"/>
      <c r="F6" s="379"/>
      <c r="G6" s="32"/>
      <c r="H6" s="32"/>
      <c r="I6" s="32"/>
    </row>
    <row r="7" spans="1:9" s="33" customFormat="1" ht="30.75" customHeight="1">
      <c r="A7" s="379" t="s">
        <v>52</v>
      </c>
      <c r="B7" s="379"/>
      <c r="C7" s="379"/>
      <c r="D7" s="379"/>
      <c r="E7" s="379"/>
      <c r="F7" s="379"/>
      <c r="G7" s="34"/>
      <c r="H7" s="34"/>
      <c r="I7" s="34"/>
    </row>
    <row r="8" spans="1:9" s="33" customFormat="1" ht="12" customHeight="1">
      <c r="A8" s="181"/>
      <c r="B8" s="22"/>
      <c r="C8" s="22"/>
      <c r="D8" s="22"/>
      <c r="E8" s="22"/>
      <c r="F8" s="22"/>
      <c r="G8" s="34"/>
      <c r="H8" s="34"/>
      <c r="I8" s="34"/>
    </row>
    <row r="9" spans="1:9" s="33" customFormat="1" ht="30.75" customHeight="1">
      <c r="A9" s="181"/>
      <c r="B9" s="22"/>
      <c r="C9" s="22"/>
      <c r="D9" s="22"/>
      <c r="E9" s="22"/>
      <c r="F9" s="22"/>
      <c r="G9" s="34"/>
      <c r="H9" s="34"/>
      <c r="I9" s="34"/>
    </row>
    <row r="10" spans="1:7" s="3" customFormat="1" ht="60" customHeight="1">
      <c r="A10" s="182" t="s">
        <v>6</v>
      </c>
      <c r="B10" s="195" t="s">
        <v>93</v>
      </c>
      <c r="C10" s="196" t="s">
        <v>3</v>
      </c>
      <c r="D10" s="277" t="s">
        <v>7</v>
      </c>
      <c r="E10" s="161"/>
      <c r="F10" s="2"/>
      <c r="G10" s="2"/>
    </row>
    <row r="11" spans="1:5" s="53" customFormat="1" ht="29.25" customHeight="1">
      <c r="A11" s="302">
        <v>1</v>
      </c>
      <c r="B11" s="285" t="s">
        <v>751</v>
      </c>
      <c r="C11" s="285" t="s">
        <v>752</v>
      </c>
      <c r="D11" s="201">
        <v>260</v>
      </c>
      <c r="E11" s="137"/>
    </row>
    <row r="12" spans="1:5" s="53" customFormat="1" ht="35.25" customHeight="1">
      <c r="A12" s="302">
        <f>A11+1</f>
        <v>2</v>
      </c>
      <c r="B12" s="285" t="s">
        <v>753</v>
      </c>
      <c r="C12" s="285" t="s">
        <v>299</v>
      </c>
      <c r="D12" s="201">
        <v>282</v>
      </c>
      <c r="E12" s="137"/>
    </row>
    <row r="13" spans="1:5" s="53" customFormat="1" ht="38.25" customHeight="1">
      <c r="A13" s="302">
        <f aca="true" t="shared" si="0" ref="A13:A37">A12+1</f>
        <v>3</v>
      </c>
      <c r="B13" s="285" t="s">
        <v>754</v>
      </c>
      <c r="C13" s="285" t="s">
        <v>300</v>
      </c>
      <c r="D13" s="201">
        <v>236</v>
      </c>
      <c r="E13" s="137"/>
    </row>
    <row r="14" spans="1:5" s="53" customFormat="1" ht="44.25" customHeight="1">
      <c r="A14" s="302">
        <f t="shared" si="0"/>
        <v>4</v>
      </c>
      <c r="B14" s="285" t="s">
        <v>755</v>
      </c>
      <c r="C14" s="285" t="s">
        <v>301</v>
      </c>
      <c r="D14" s="201">
        <v>240</v>
      </c>
      <c r="E14" s="137"/>
    </row>
    <row r="15" spans="1:5" s="53" customFormat="1" ht="42" customHeight="1">
      <c r="A15" s="302">
        <f t="shared" si="0"/>
        <v>5</v>
      </c>
      <c r="B15" s="285" t="s">
        <v>756</v>
      </c>
      <c r="C15" s="285" t="s">
        <v>757</v>
      </c>
      <c r="D15" s="201">
        <v>236</v>
      </c>
      <c r="E15" s="137"/>
    </row>
    <row r="16" spans="1:5" s="53" customFormat="1" ht="61.5" customHeight="1">
      <c r="A16" s="302">
        <f t="shared" si="0"/>
        <v>6</v>
      </c>
      <c r="B16" s="285" t="s">
        <v>758</v>
      </c>
      <c r="C16" s="285" t="s">
        <v>302</v>
      </c>
      <c r="D16" s="201">
        <v>264</v>
      </c>
      <c r="E16" s="137"/>
    </row>
    <row r="17" spans="1:5" s="53" customFormat="1" ht="42.75" customHeight="1">
      <c r="A17" s="302">
        <f t="shared" si="0"/>
        <v>7</v>
      </c>
      <c r="B17" s="285" t="s">
        <v>759</v>
      </c>
      <c r="C17" s="285" t="s">
        <v>760</v>
      </c>
      <c r="D17" s="201">
        <v>296</v>
      </c>
      <c r="E17" s="137"/>
    </row>
    <row r="18" spans="1:5" s="53" customFormat="1" ht="42" customHeight="1">
      <c r="A18" s="302">
        <f t="shared" si="0"/>
        <v>8</v>
      </c>
      <c r="B18" s="285" t="s">
        <v>761</v>
      </c>
      <c r="C18" s="285" t="s">
        <v>303</v>
      </c>
      <c r="D18" s="201">
        <v>370</v>
      </c>
      <c r="E18" s="137"/>
    </row>
    <row r="19" spans="1:5" s="53" customFormat="1" ht="42" customHeight="1">
      <c r="A19" s="302">
        <f t="shared" si="0"/>
        <v>9</v>
      </c>
      <c r="B19" s="285" t="s">
        <v>368</v>
      </c>
      <c r="C19" s="285" t="s">
        <v>369</v>
      </c>
      <c r="D19" s="201">
        <v>300</v>
      </c>
      <c r="E19" s="137"/>
    </row>
    <row r="20" spans="1:5" s="53" customFormat="1" ht="35.25" customHeight="1">
      <c r="A20" s="302">
        <f t="shared" si="0"/>
        <v>10</v>
      </c>
      <c r="B20" s="285" t="s">
        <v>762</v>
      </c>
      <c r="C20" s="285" t="s">
        <v>304</v>
      </c>
      <c r="D20" s="201">
        <v>273</v>
      </c>
      <c r="E20" s="137"/>
    </row>
    <row r="21" spans="1:5" s="53" customFormat="1" ht="39" customHeight="1">
      <c r="A21" s="302">
        <f t="shared" si="0"/>
        <v>11</v>
      </c>
      <c r="B21" s="285" t="s">
        <v>763</v>
      </c>
      <c r="C21" s="285" t="s">
        <v>305</v>
      </c>
      <c r="D21" s="201">
        <v>330</v>
      </c>
      <c r="E21" s="137"/>
    </row>
    <row r="22" spans="1:5" s="53" customFormat="1" ht="35.25" customHeight="1">
      <c r="A22" s="340">
        <f t="shared" si="0"/>
        <v>12</v>
      </c>
      <c r="B22" s="341" t="s">
        <v>764</v>
      </c>
      <c r="C22" s="341" t="s">
        <v>306</v>
      </c>
      <c r="D22" s="339">
        <v>272</v>
      </c>
      <c r="E22" s="137"/>
    </row>
    <row r="23" spans="1:5" s="53" customFormat="1" ht="42" customHeight="1">
      <c r="A23" s="302">
        <f t="shared" si="0"/>
        <v>13</v>
      </c>
      <c r="B23" s="285" t="s">
        <v>765</v>
      </c>
      <c r="C23" s="285" t="s">
        <v>766</v>
      </c>
      <c r="D23" s="201">
        <v>217</v>
      </c>
      <c r="E23" s="137"/>
    </row>
    <row r="24" spans="1:5" s="53" customFormat="1" ht="42" customHeight="1">
      <c r="A24" s="302">
        <f t="shared" si="0"/>
        <v>14</v>
      </c>
      <c r="B24" s="285" t="s">
        <v>767</v>
      </c>
      <c r="C24" s="285" t="s">
        <v>768</v>
      </c>
      <c r="D24" s="201">
        <v>230</v>
      </c>
      <c r="E24" s="137"/>
    </row>
    <row r="25" spans="1:5" s="33" customFormat="1" ht="18.75" customHeight="1">
      <c r="A25" s="302">
        <f t="shared" si="0"/>
        <v>15</v>
      </c>
      <c r="B25" s="285" t="s">
        <v>769</v>
      </c>
      <c r="C25" s="285" t="s">
        <v>307</v>
      </c>
      <c r="D25" s="201">
        <v>253</v>
      </c>
      <c r="E25" s="137"/>
    </row>
    <row r="26" spans="1:5" s="33" customFormat="1" ht="18.75" customHeight="1">
      <c r="A26" s="302">
        <f t="shared" si="0"/>
        <v>16</v>
      </c>
      <c r="B26" s="285" t="s">
        <v>770</v>
      </c>
      <c r="C26" s="285" t="s">
        <v>308</v>
      </c>
      <c r="D26" s="201">
        <v>256</v>
      </c>
      <c r="E26" s="137"/>
    </row>
    <row r="27" spans="1:5" s="33" customFormat="1" ht="36.75" customHeight="1">
      <c r="A27" s="302">
        <f t="shared" si="0"/>
        <v>17</v>
      </c>
      <c r="B27" s="285" t="s">
        <v>771</v>
      </c>
      <c r="C27" s="285" t="s">
        <v>772</v>
      </c>
      <c r="D27" s="201">
        <v>260</v>
      </c>
      <c r="E27" s="137"/>
    </row>
    <row r="28" spans="1:5" s="8" customFormat="1" ht="23.25" customHeight="1">
      <c r="A28" s="302">
        <f t="shared" si="0"/>
        <v>18</v>
      </c>
      <c r="B28" s="285" t="s">
        <v>309</v>
      </c>
      <c r="C28" s="285" t="s">
        <v>310</v>
      </c>
      <c r="D28" s="201">
        <v>240</v>
      </c>
      <c r="E28" s="151"/>
    </row>
    <row r="29" spans="1:7" s="33" customFormat="1" ht="35.25" customHeight="1">
      <c r="A29" s="302">
        <f t="shared" si="0"/>
        <v>19</v>
      </c>
      <c r="B29" s="285" t="s">
        <v>773</v>
      </c>
      <c r="C29" s="285" t="s">
        <v>774</v>
      </c>
      <c r="D29" s="201">
        <v>276</v>
      </c>
      <c r="E29" s="137"/>
      <c r="F29" s="34"/>
      <c r="G29" s="34"/>
    </row>
    <row r="30" spans="1:7" s="33" customFormat="1" ht="37.5" customHeight="1">
      <c r="A30" s="302">
        <f t="shared" si="0"/>
        <v>20</v>
      </c>
      <c r="B30" s="285" t="s">
        <v>775</v>
      </c>
      <c r="C30" s="285" t="s">
        <v>311</v>
      </c>
      <c r="D30" s="201">
        <v>256</v>
      </c>
      <c r="E30" s="137"/>
      <c r="F30" s="34"/>
      <c r="G30" s="34"/>
    </row>
    <row r="31" spans="1:7" s="33" customFormat="1" ht="36" customHeight="1">
      <c r="A31" s="302">
        <f t="shared" si="0"/>
        <v>21</v>
      </c>
      <c r="B31" s="285" t="s">
        <v>776</v>
      </c>
      <c r="C31" s="285" t="s">
        <v>312</v>
      </c>
      <c r="D31" s="201">
        <v>258</v>
      </c>
      <c r="E31" s="137"/>
      <c r="F31" s="34"/>
      <c r="G31" s="34"/>
    </row>
    <row r="32" spans="1:5" s="33" customFormat="1" ht="42" customHeight="1">
      <c r="A32" s="302">
        <f t="shared" si="0"/>
        <v>22</v>
      </c>
      <c r="B32" s="285" t="s">
        <v>777</v>
      </c>
      <c r="C32" s="285" t="s">
        <v>778</v>
      </c>
      <c r="D32" s="201">
        <v>282</v>
      </c>
      <c r="E32" s="137"/>
    </row>
    <row r="33" spans="1:5" s="8" customFormat="1" ht="37.5" customHeight="1">
      <c r="A33" s="302">
        <f t="shared" si="0"/>
        <v>23</v>
      </c>
      <c r="B33" s="285" t="s">
        <v>779</v>
      </c>
      <c r="C33" s="285" t="s">
        <v>313</v>
      </c>
      <c r="D33" s="201">
        <v>304</v>
      </c>
      <c r="E33" s="151"/>
    </row>
    <row r="34" spans="1:5" s="8" customFormat="1" ht="18.75" customHeight="1">
      <c r="A34" s="302">
        <f t="shared" si="0"/>
        <v>24</v>
      </c>
      <c r="B34" s="285" t="s">
        <v>780</v>
      </c>
      <c r="C34" s="285" t="s">
        <v>314</v>
      </c>
      <c r="D34" s="201">
        <v>276</v>
      </c>
      <c r="E34" s="151"/>
    </row>
    <row r="35" spans="1:5" s="8" customFormat="1" ht="38.25" customHeight="1">
      <c r="A35" s="302">
        <f t="shared" si="0"/>
        <v>25</v>
      </c>
      <c r="B35" s="285" t="s">
        <v>781</v>
      </c>
      <c r="C35" s="285" t="s">
        <v>315</v>
      </c>
      <c r="D35" s="201">
        <v>276</v>
      </c>
      <c r="E35" s="151"/>
    </row>
    <row r="36" spans="1:5" s="6" customFormat="1" ht="36" customHeight="1">
      <c r="A36" s="302">
        <f t="shared" si="0"/>
        <v>26</v>
      </c>
      <c r="B36" s="285" t="s">
        <v>782</v>
      </c>
      <c r="C36" s="285" t="s">
        <v>316</v>
      </c>
      <c r="D36" s="201">
        <v>283</v>
      </c>
      <c r="E36" s="151"/>
    </row>
    <row r="37" spans="1:5" s="6" customFormat="1" ht="36" customHeight="1">
      <c r="A37" s="302">
        <f t="shared" si="0"/>
        <v>27</v>
      </c>
      <c r="B37" s="285" t="s">
        <v>783</v>
      </c>
      <c r="C37" s="285" t="s">
        <v>317</v>
      </c>
      <c r="D37" s="201">
        <v>283</v>
      </c>
      <c r="E37" s="151"/>
    </row>
    <row r="38" spans="1:5" s="6" customFormat="1" ht="57" customHeight="1">
      <c r="A38" s="302">
        <f>A37+1</f>
        <v>28</v>
      </c>
      <c r="B38" s="285" t="s">
        <v>784</v>
      </c>
      <c r="C38" s="285" t="s">
        <v>318</v>
      </c>
      <c r="D38" s="201">
        <v>270</v>
      </c>
      <c r="E38" s="151"/>
    </row>
    <row r="39" spans="1:5" s="6" customFormat="1" ht="42" customHeight="1">
      <c r="A39" s="302">
        <f>A38+1</f>
        <v>29</v>
      </c>
      <c r="B39" s="285" t="s">
        <v>785</v>
      </c>
      <c r="C39" s="285" t="s">
        <v>786</v>
      </c>
      <c r="D39" s="201">
        <v>233</v>
      </c>
      <c r="E39" s="151"/>
    </row>
    <row r="40" spans="1:5" s="6" customFormat="1" ht="36" customHeight="1">
      <c r="A40" s="302">
        <f aca="true" t="shared" si="1" ref="A40:A84">A39+1</f>
        <v>30</v>
      </c>
      <c r="B40" s="285" t="s">
        <v>548</v>
      </c>
      <c r="C40" s="285" t="s">
        <v>549</v>
      </c>
      <c r="D40" s="201">
        <v>177</v>
      </c>
      <c r="E40" s="151"/>
    </row>
    <row r="41" spans="1:5" s="6" customFormat="1" ht="20.25" customHeight="1">
      <c r="A41" s="302">
        <f t="shared" si="1"/>
        <v>31</v>
      </c>
      <c r="B41" s="285" t="s">
        <v>787</v>
      </c>
      <c r="C41" s="285" t="s">
        <v>319</v>
      </c>
      <c r="D41" s="201">
        <v>172</v>
      </c>
      <c r="E41" s="151"/>
    </row>
    <row r="42" spans="1:5" s="6" customFormat="1" ht="54" customHeight="1">
      <c r="A42" s="302">
        <f t="shared" si="1"/>
        <v>32</v>
      </c>
      <c r="B42" s="285" t="s">
        <v>788</v>
      </c>
      <c r="C42" s="285" t="s">
        <v>789</v>
      </c>
      <c r="D42" s="201">
        <v>276</v>
      </c>
      <c r="E42" s="151"/>
    </row>
    <row r="43" spans="1:5" s="6" customFormat="1" ht="55.5" customHeight="1">
      <c r="A43" s="302">
        <f t="shared" si="1"/>
        <v>33</v>
      </c>
      <c r="B43" s="285" t="s">
        <v>320</v>
      </c>
      <c r="C43" s="285" t="s">
        <v>790</v>
      </c>
      <c r="D43" s="201">
        <v>294</v>
      </c>
      <c r="E43" s="151"/>
    </row>
    <row r="44" spans="1:5" s="6" customFormat="1" ht="39" customHeight="1">
      <c r="A44" s="302">
        <f t="shared" si="1"/>
        <v>34</v>
      </c>
      <c r="B44" s="285" t="s">
        <v>791</v>
      </c>
      <c r="C44" s="285" t="s">
        <v>792</v>
      </c>
      <c r="D44" s="201">
        <v>240</v>
      </c>
      <c r="E44" s="151"/>
    </row>
    <row r="45" spans="1:5" s="6" customFormat="1" ht="54.75" customHeight="1">
      <c r="A45" s="302">
        <f t="shared" si="1"/>
        <v>35</v>
      </c>
      <c r="B45" s="314" t="s">
        <v>793</v>
      </c>
      <c r="C45" s="314" t="s">
        <v>794</v>
      </c>
      <c r="D45" s="236">
        <v>260</v>
      </c>
      <c r="E45" s="151"/>
    </row>
    <row r="46" spans="1:5" s="6" customFormat="1" ht="54.75" customHeight="1">
      <c r="A46" s="302"/>
      <c r="B46" s="257" t="s">
        <v>1086</v>
      </c>
      <c r="C46" s="257" t="s">
        <v>332</v>
      </c>
      <c r="D46" s="201">
        <v>245</v>
      </c>
      <c r="E46" s="151"/>
    </row>
    <row r="47" spans="1:5" s="6" customFormat="1" ht="54.75" customHeight="1">
      <c r="A47" s="302">
        <f>A45+1</f>
        <v>36</v>
      </c>
      <c r="B47" s="315" t="s">
        <v>795</v>
      </c>
      <c r="C47" s="315" t="s">
        <v>796</v>
      </c>
      <c r="D47" s="316">
        <v>150</v>
      </c>
      <c r="E47" s="151"/>
    </row>
    <row r="48" spans="1:5" s="6" customFormat="1" ht="39.75" customHeight="1">
      <c r="A48" s="302">
        <f t="shared" si="1"/>
        <v>37</v>
      </c>
      <c r="B48" s="285" t="s">
        <v>550</v>
      </c>
      <c r="C48" s="285" t="s">
        <v>551</v>
      </c>
      <c r="D48" s="201">
        <v>257</v>
      </c>
      <c r="E48" s="151"/>
    </row>
    <row r="49" spans="1:5" s="6" customFormat="1" ht="38.25" customHeight="1">
      <c r="A49" s="302">
        <f t="shared" si="1"/>
        <v>38</v>
      </c>
      <c r="B49" s="314" t="s">
        <v>797</v>
      </c>
      <c r="C49" s="314" t="s">
        <v>798</v>
      </c>
      <c r="D49" s="236">
        <v>172</v>
      </c>
      <c r="E49" s="151"/>
    </row>
    <row r="50" spans="1:5" s="6" customFormat="1" ht="36.75" customHeight="1">
      <c r="A50" s="303">
        <f t="shared" si="1"/>
        <v>39</v>
      </c>
      <c r="B50" s="257" t="s">
        <v>1082</v>
      </c>
      <c r="C50" s="257" t="s">
        <v>1083</v>
      </c>
      <c r="D50" s="201">
        <v>337</v>
      </c>
      <c r="E50" s="151"/>
    </row>
    <row r="51" spans="1:5" s="6" customFormat="1" ht="36.75" customHeight="1">
      <c r="A51" s="302">
        <f t="shared" si="1"/>
        <v>40</v>
      </c>
      <c r="B51" s="315" t="s">
        <v>799</v>
      </c>
      <c r="C51" s="315" t="s">
        <v>800</v>
      </c>
      <c r="D51" s="316">
        <v>237</v>
      </c>
      <c r="E51" s="151"/>
    </row>
    <row r="52" spans="1:5" s="6" customFormat="1" ht="35.25" customHeight="1">
      <c r="A52" s="302">
        <f t="shared" si="1"/>
        <v>41</v>
      </c>
      <c r="B52" s="285" t="s">
        <v>321</v>
      </c>
      <c r="C52" s="285" t="s">
        <v>322</v>
      </c>
      <c r="D52" s="201">
        <v>250</v>
      </c>
      <c r="E52" s="151"/>
    </row>
    <row r="53" spans="1:5" s="6" customFormat="1" ht="47.25" customHeight="1">
      <c r="A53" s="302">
        <f t="shared" si="1"/>
        <v>42</v>
      </c>
      <c r="B53" s="285" t="s">
        <v>801</v>
      </c>
      <c r="C53" s="285" t="s">
        <v>802</v>
      </c>
      <c r="D53" s="201">
        <v>240</v>
      </c>
      <c r="E53" s="151"/>
    </row>
    <row r="54" spans="1:5" s="6" customFormat="1" ht="39" customHeight="1">
      <c r="A54" s="302">
        <f t="shared" si="1"/>
        <v>43</v>
      </c>
      <c r="B54" s="298" t="s">
        <v>803</v>
      </c>
      <c r="C54" s="298" t="s">
        <v>804</v>
      </c>
      <c r="D54" s="201">
        <v>240</v>
      </c>
      <c r="E54" s="151"/>
    </row>
    <row r="55" spans="1:20" s="6" customFormat="1" ht="40.5" customHeight="1">
      <c r="A55" s="302">
        <f t="shared" si="1"/>
        <v>44</v>
      </c>
      <c r="B55" s="285" t="s">
        <v>323</v>
      </c>
      <c r="C55" s="285" t="s">
        <v>805</v>
      </c>
      <c r="D55" s="201">
        <v>218</v>
      </c>
      <c r="E55" s="151"/>
      <c r="T55" s="127"/>
    </row>
    <row r="56" spans="1:5" s="6" customFormat="1" ht="36.75" customHeight="1">
      <c r="A56" s="302">
        <f t="shared" si="1"/>
        <v>45</v>
      </c>
      <c r="B56" s="285" t="s">
        <v>806</v>
      </c>
      <c r="C56" s="285" t="s">
        <v>807</v>
      </c>
      <c r="D56" s="201">
        <v>240</v>
      </c>
      <c r="E56" s="151"/>
    </row>
    <row r="57" spans="1:5" s="7" customFormat="1" ht="39.75" customHeight="1">
      <c r="A57" s="302">
        <f t="shared" si="1"/>
        <v>46</v>
      </c>
      <c r="B57" s="285" t="s">
        <v>324</v>
      </c>
      <c r="C57" s="285" t="s">
        <v>808</v>
      </c>
      <c r="D57" s="201">
        <v>220</v>
      </c>
      <c r="E57" s="179"/>
    </row>
    <row r="58" spans="1:5" s="7" customFormat="1" ht="39" customHeight="1">
      <c r="A58" s="302">
        <f t="shared" si="1"/>
        <v>47</v>
      </c>
      <c r="B58" s="285" t="s">
        <v>809</v>
      </c>
      <c r="C58" s="285" t="s">
        <v>325</v>
      </c>
      <c r="D58" s="201">
        <v>230</v>
      </c>
      <c r="E58" s="179"/>
    </row>
    <row r="59" spans="1:5" s="7" customFormat="1" ht="37.5" customHeight="1">
      <c r="A59" s="302">
        <f t="shared" si="1"/>
        <v>48</v>
      </c>
      <c r="B59" s="285" t="s">
        <v>810</v>
      </c>
      <c r="C59" s="285" t="s">
        <v>326</v>
      </c>
      <c r="D59" s="201">
        <v>272</v>
      </c>
      <c r="E59" s="179"/>
    </row>
    <row r="60" spans="1:5" s="6" customFormat="1" ht="55.5" customHeight="1">
      <c r="A60" s="302" t="e">
        <f>#REF!+1</f>
        <v>#REF!</v>
      </c>
      <c r="B60" s="285" t="s">
        <v>811</v>
      </c>
      <c r="C60" s="285" t="s">
        <v>327</v>
      </c>
      <c r="D60" s="201">
        <v>230</v>
      </c>
      <c r="E60" s="179"/>
    </row>
    <row r="61" spans="1:5" s="6" customFormat="1" ht="44.25" customHeight="1">
      <c r="A61" s="302" t="e">
        <f t="shared" si="1"/>
        <v>#REF!</v>
      </c>
      <c r="B61" s="285" t="s">
        <v>812</v>
      </c>
      <c r="C61" s="285" t="s">
        <v>813</v>
      </c>
      <c r="D61" s="201">
        <v>210</v>
      </c>
      <c r="E61" s="179"/>
    </row>
    <row r="62" spans="1:5" s="6" customFormat="1" ht="36.75" customHeight="1">
      <c r="A62" s="302" t="e">
        <f t="shared" si="1"/>
        <v>#REF!</v>
      </c>
      <c r="B62" s="168" t="s">
        <v>328</v>
      </c>
      <c r="C62" s="165" t="s">
        <v>814</v>
      </c>
      <c r="D62" s="169">
        <v>230</v>
      </c>
      <c r="E62" s="179"/>
    </row>
    <row r="63" spans="1:5" s="6" customFormat="1" ht="34.5" customHeight="1">
      <c r="A63" s="302" t="e">
        <f t="shared" si="1"/>
        <v>#REF!</v>
      </c>
      <c r="B63" s="285" t="s">
        <v>815</v>
      </c>
      <c r="C63" s="285" t="s">
        <v>816</v>
      </c>
      <c r="D63" s="201">
        <v>226</v>
      </c>
      <c r="E63" s="179"/>
    </row>
    <row r="64" spans="1:5" s="6" customFormat="1" ht="36.75" customHeight="1">
      <c r="A64" s="302" t="e">
        <f t="shared" si="1"/>
        <v>#REF!</v>
      </c>
      <c r="B64" s="285" t="s">
        <v>817</v>
      </c>
      <c r="C64" s="285" t="s">
        <v>329</v>
      </c>
      <c r="D64" s="201">
        <v>208</v>
      </c>
      <c r="E64" s="179"/>
    </row>
    <row r="65" spans="1:5" s="6" customFormat="1" ht="40.5" customHeight="1">
      <c r="A65" s="302" t="e">
        <f t="shared" si="1"/>
        <v>#REF!</v>
      </c>
      <c r="B65" s="285" t="s">
        <v>818</v>
      </c>
      <c r="C65" s="285" t="s">
        <v>819</v>
      </c>
      <c r="D65" s="201">
        <v>202</v>
      </c>
      <c r="E65" s="179"/>
    </row>
    <row r="66" spans="1:5" s="6" customFormat="1" ht="18.75" customHeight="1">
      <c r="A66" s="302" t="e">
        <f t="shared" si="1"/>
        <v>#REF!</v>
      </c>
      <c r="B66" s="285" t="s">
        <v>820</v>
      </c>
      <c r="C66" s="285" t="s">
        <v>330</v>
      </c>
      <c r="D66" s="201">
        <v>297</v>
      </c>
      <c r="E66" s="179"/>
    </row>
    <row r="67" spans="1:5" s="7" customFormat="1" ht="35.25" customHeight="1">
      <c r="A67" s="302" t="e">
        <f t="shared" si="1"/>
        <v>#REF!</v>
      </c>
      <c r="B67" s="313" t="s">
        <v>821</v>
      </c>
      <c r="C67" s="314" t="s">
        <v>822</v>
      </c>
      <c r="D67" s="236">
        <v>293</v>
      </c>
      <c r="E67" s="179"/>
    </row>
    <row r="68" spans="1:5" s="7" customFormat="1" ht="35.25" customHeight="1">
      <c r="A68" s="302">
        <v>58</v>
      </c>
      <c r="B68" s="298" t="s">
        <v>893</v>
      </c>
      <c r="C68" s="285" t="s">
        <v>894</v>
      </c>
      <c r="D68" s="201">
        <v>293</v>
      </c>
      <c r="E68" s="179"/>
    </row>
    <row r="69" spans="1:5" s="7" customFormat="1" ht="35.25" customHeight="1">
      <c r="A69" s="302">
        <v>59</v>
      </c>
      <c r="B69" s="298" t="s">
        <v>895</v>
      </c>
      <c r="C69" s="285" t="s">
        <v>896</v>
      </c>
      <c r="D69" s="201">
        <v>293</v>
      </c>
      <c r="E69" s="179"/>
    </row>
    <row r="70" spans="1:5" s="7" customFormat="1" ht="35.25" customHeight="1">
      <c r="A70" s="302">
        <v>60</v>
      </c>
      <c r="B70" s="298" t="s">
        <v>897</v>
      </c>
      <c r="C70" s="285" t="s">
        <v>898</v>
      </c>
      <c r="D70" s="201">
        <v>293</v>
      </c>
      <c r="E70" s="179"/>
    </row>
    <row r="71" spans="1:5" s="7" customFormat="1" ht="54.75" customHeight="1">
      <c r="A71" s="302">
        <v>61</v>
      </c>
      <c r="B71" s="315" t="s">
        <v>823</v>
      </c>
      <c r="C71" s="315" t="s">
        <v>331</v>
      </c>
      <c r="D71" s="316">
        <v>1938</v>
      </c>
      <c r="E71" s="179"/>
    </row>
    <row r="72" spans="1:5" s="7" customFormat="1" ht="18.75" customHeight="1">
      <c r="A72" s="302" t="e">
        <f>#REF!+1</f>
        <v>#REF!</v>
      </c>
      <c r="B72" s="285" t="s">
        <v>824</v>
      </c>
      <c r="C72" s="285" t="s">
        <v>825</v>
      </c>
      <c r="D72" s="201">
        <v>260</v>
      </c>
      <c r="E72" s="151"/>
    </row>
    <row r="73" spans="1:5" s="7" customFormat="1" ht="39" customHeight="1">
      <c r="A73" s="302" t="e">
        <f t="shared" si="1"/>
        <v>#REF!</v>
      </c>
      <c r="B73" s="285" t="s">
        <v>826</v>
      </c>
      <c r="C73" s="285" t="s">
        <v>827</v>
      </c>
      <c r="D73" s="201">
        <v>276</v>
      </c>
      <c r="E73" s="151"/>
    </row>
    <row r="74" spans="1:5" s="7" customFormat="1" ht="55.5" customHeight="1">
      <c r="A74" s="302" t="e">
        <f t="shared" si="1"/>
        <v>#REF!</v>
      </c>
      <c r="B74" s="285" t="s">
        <v>828</v>
      </c>
      <c r="C74" s="285" t="s">
        <v>829</v>
      </c>
      <c r="D74" s="201">
        <v>255</v>
      </c>
      <c r="E74" s="151"/>
    </row>
    <row r="75" spans="1:5" s="7" customFormat="1" ht="54" customHeight="1">
      <c r="A75" s="302" t="e">
        <f t="shared" si="1"/>
        <v>#REF!</v>
      </c>
      <c r="B75" s="285" t="s">
        <v>830</v>
      </c>
      <c r="C75" s="285" t="s">
        <v>831</v>
      </c>
      <c r="D75" s="201">
        <v>256</v>
      </c>
      <c r="E75" s="137"/>
    </row>
    <row r="76" spans="1:5" s="7" customFormat="1" ht="42" customHeight="1">
      <c r="A76" s="302" t="e">
        <f t="shared" si="1"/>
        <v>#REF!</v>
      </c>
      <c r="B76" s="285" t="s">
        <v>832</v>
      </c>
      <c r="C76" s="285" t="s">
        <v>333</v>
      </c>
      <c r="D76" s="201">
        <v>257</v>
      </c>
      <c r="E76" s="137"/>
    </row>
    <row r="77" spans="1:5" s="7" customFormat="1" ht="61.5" customHeight="1">
      <c r="A77" s="302" t="e">
        <f t="shared" si="1"/>
        <v>#REF!</v>
      </c>
      <c r="B77" s="285" t="s">
        <v>833</v>
      </c>
      <c r="C77" s="285" t="s">
        <v>834</v>
      </c>
      <c r="D77" s="201">
        <v>256</v>
      </c>
      <c r="E77" s="137"/>
    </row>
    <row r="78" spans="1:5" s="7" customFormat="1" ht="42" customHeight="1">
      <c r="A78" s="302" t="e">
        <f t="shared" si="1"/>
        <v>#REF!</v>
      </c>
      <c r="B78" s="285" t="s">
        <v>835</v>
      </c>
      <c r="C78" s="285" t="s">
        <v>836</v>
      </c>
      <c r="D78" s="201">
        <v>442</v>
      </c>
      <c r="E78" s="137"/>
    </row>
    <row r="79" spans="1:6" s="7" customFormat="1" ht="39" customHeight="1">
      <c r="A79" s="302" t="e">
        <f t="shared" si="1"/>
        <v>#REF!</v>
      </c>
      <c r="B79" s="285" t="s">
        <v>759</v>
      </c>
      <c r="C79" s="285" t="s">
        <v>760</v>
      </c>
      <c r="D79" s="201">
        <v>296</v>
      </c>
      <c r="E79" s="137"/>
      <c r="F79" s="119"/>
    </row>
    <row r="80" spans="1:6" s="7" customFormat="1" ht="18.75" customHeight="1">
      <c r="A80" s="302" t="e">
        <f t="shared" si="1"/>
        <v>#REF!</v>
      </c>
      <c r="B80" s="285" t="s">
        <v>837</v>
      </c>
      <c r="C80" s="285" t="s">
        <v>334</v>
      </c>
      <c r="D80" s="201">
        <v>520</v>
      </c>
      <c r="E80" s="137"/>
      <c r="F80" s="119"/>
    </row>
    <row r="81" spans="1:6" s="7" customFormat="1" ht="71.25" customHeight="1">
      <c r="A81" s="302" t="e">
        <f t="shared" si="1"/>
        <v>#REF!</v>
      </c>
      <c r="B81" s="285" t="s">
        <v>838</v>
      </c>
      <c r="C81" s="285" t="s">
        <v>335</v>
      </c>
      <c r="D81" s="201">
        <v>315</v>
      </c>
      <c r="E81" s="137"/>
      <c r="F81" s="119"/>
    </row>
    <row r="82" spans="1:5" s="301" customFormat="1" ht="42" customHeight="1">
      <c r="A82" s="303" t="e">
        <f t="shared" si="1"/>
        <v>#REF!</v>
      </c>
      <c r="B82" s="297" t="s">
        <v>363</v>
      </c>
      <c r="C82" s="297" t="s">
        <v>839</v>
      </c>
      <c r="D82" s="299">
        <v>205</v>
      </c>
      <c r="E82" s="300"/>
    </row>
    <row r="83" spans="1:6" s="7" customFormat="1" ht="39" customHeight="1">
      <c r="A83" s="302" t="e">
        <f t="shared" si="1"/>
        <v>#REF!</v>
      </c>
      <c r="B83" s="285" t="s">
        <v>364</v>
      </c>
      <c r="C83" s="285" t="s">
        <v>365</v>
      </c>
      <c r="D83" s="201">
        <v>177</v>
      </c>
      <c r="E83" s="137"/>
      <c r="F83" s="119"/>
    </row>
    <row r="84" spans="1:6" s="7" customFormat="1" ht="42" customHeight="1">
      <c r="A84" s="302" t="e">
        <f t="shared" si="1"/>
        <v>#REF!</v>
      </c>
      <c r="B84" s="314" t="s">
        <v>366</v>
      </c>
      <c r="C84" s="314" t="s">
        <v>367</v>
      </c>
      <c r="D84" s="236">
        <v>177</v>
      </c>
      <c r="E84" s="137"/>
      <c r="F84" s="119"/>
    </row>
    <row r="85" spans="1:6" s="7" customFormat="1" ht="42" customHeight="1">
      <c r="A85" s="302">
        <v>76</v>
      </c>
      <c r="B85" s="285" t="s">
        <v>899</v>
      </c>
      <c r="C85" s="285" t="s">
        <v>900</v>
      </c>
      <c r="D85" s="201">
        <v>858</v>
      </c>
      <c r="E85" s="137"/>
      <c r="F85" s="119"/>
    </row>
    <row r="86" spans="1:6" s="7" customFormat="1" ht="49.5" customHeight="1">
      <c r="A86" s="302">
        <v>77</v>
      </c>
      <c r="B86" s="315" t="s">
        <v>368</v>
      </c>
      <c r="C86" s="315" t="s">
        <v>369</v>
      </c>
      <c r="D86" s="316">
        <v>300</v>
      </c>
      <c r="E86" s="137"/>
      <c r="F86" s="119"/>
    </row>
    <row r="87" spans="1:5" s="7" customFormat="1" ht="47.25" customHeight="1">
      <c r="A87" s="184"/>
      <c r="B87" s="59"/>
      <c r="C87" s="56"/>
      <c r="D87" s="24"/>
      <c r="E87" s="24"/>
    </row>
    <row r="88" spans="1:8" s="7" customFormat="1" ht="47.25" customHeight="1">
      <c r="A88" s="185" t="s">
        <v>634</v>
      </c>
      <c r="B88" s="58"/>
      <c r="C88" s="58"/>
      <c r="D88" s="134" t="s">
        <v>1097</v>
      </c>
      <c r="E88" s="58"/>
      <c r="G88" s="134"/>
      <c r="H88" s="126"/>
    </row>
    <row r="89" spans="1:5" s="7" customFormat="1" ht="47.25" customHeight="1">
      <c r="A89" s="184"/>
      <c r="B89" s="59"/>
      <c r="C89" s="56"/>
      <c r="D89" s="24"/>
      <c r="E89" s="25"/>
    </row>
    <row r="90" spans="1:5" s="7" customFormat="1" ht="38.25" customHeight="1">
      <c r="A90" s="186"/>
      <c r="B90" s="23"/>
      <c r="C90" s="96"/>
      <c r="D90" s="24"/>
      <c r="E90" s="25"/>
    </row>
    <row r="91" s="49" customFormat="1" ht="30" customHeight="1">
      <c r="A91" s="184"/>
    </row>
    <row r="92" spans="1:5" s="7" customFormat="1" ht="19.5" customHeight="1">
      <c r="A92" s="389"/>
      <c r="B92" s="23"/>
      <c r="C92" s="24"/>
      <c r="D92" s="24"/>
      <c r="E92" s="25"/>
    </row>
    <row r="93" spans="1:5" s="7" customFormat="1" ht="32.25" customHeight="1">
      <c r="A93" s="389"/>
      <c r="B93" s="23"/>
      <c r="C93" s="24"/>
      <c r="D93" s="24"/>
      <c r="E93" s="25"/>
    </row>
    <row r="94" spans="1:5" s="7" customFormat="1" ht="33" customHeight="1">
      <c r="A94" s="389"/>
      <c r="B94" s="23"/>
      <c r="C94" s="24"/>
      <c r="D94" s="24"/>
      <c r="E94" s="25"/>
    </row>
    <row r="95" spans="1:4" s="29" customFormat="1" ht="15.75">
      <c r="A95" s="187"/>
      <c r="B95" s="26"/>
      <c r="C95" s="27"/>
      <c r="D95" s="28"/>
    </row>
    <row r="96" spans="1:4" s="7" customFormat="1" ht="21.75" customHeight="1">
      <c r="A96" s="389"/>
      <c r="B96" s="23"/>
      <c r="C96" s="24"/>
      <c r="D96" s="24"/>
    </row>
    <row r="97" spans="1:4" s="7" customFormat="1" ht="21.75" customHeight="1">
      <c r="A97" s="389"/>
      <c r="B97" s="23"/>
      <c r="C97" s="24"/>
      <c r="D97" s="24"/>
    </row>
    <row r="98" spans="1:4" s="7" customFormat="1" ht="21.75" customHeight="1">
      <c r="A98" s="389"/>
      <c r="B98" s="23"/>
      <c r="C98" s="24"/>
      <c r="D98" s="24"/>
    </row>
    <row r="99" spans="1:4" s="7" customFormat="1" ht="21.75" customHeight="1">
      <c r="A99" s="389"/>
      <c r="B99" s="23"/>
      <c r="C99" s="24"/>
      <c r="D99" s="24"/>
    </row>
    <row r="100" spans="1:4" s="7" customFormat="1" ht="21.75" customHeight="1">
      <c r="A100" s="389"/>
      <c r="B100" s="23"/>
      <c r="C100" s="24"/>
      <c r="D100" s="24"/>
    </row>
    <row r="101" spans="1:4" s="7" customFormat="1" ht="21.75" customHeight="1">
      <c r="A101" s="389"/>
      <c r="B101" s="23"/>
      <c r="C101" s="24"/>
      <c r="D101" s="24"/>
    </row>
    <row r="102" spans="1:4" s="7" customFormat="1" ht="21.75" customHeight="1">
      <c r="A102" s="389"/>
      <c r="B102" s="23"/>
      <c r="C102" s="24"/>
      <c r="D102" s="24"/>
    </row>
    <row r="103" spans="1:4" s="7" customFormat="1" ht="21.75" customHeight="1">
      <c r="A103" s="389"/>
      <c r="B103" s="23"/>
      <c r="C103" s="24"/>
      <c r="D103" s="24"/>
    </row>
    <row r="104" spans="1:4" s="7" customFormat="1" ht="21.75" customHeight="1">
      <c r="A104" s="389"/>
      <c r="B104" s="23"/>
      <c r="C104" s="24"/>
      <c r="D104" s="24"/>
    </row>
    <row r="105" spans="1:4" s="7" customFormat="1" ht="34.5" customHeight="1">
      <c r="A105" s="389"/>
      <c r="B105" s="23"/>
      <c r="C105" s="24"/>
      <c r="D105" s="24"/>
    </row>
    <row r="106" spans="1:4" s="7" customFormat="1" ht="36" customHeight="1">
      <c r="A106" s="389"/>
      <c r="B106" s="23"/>
      <c r="C106" s="24"/>
      <c r="D106" s="24"/>
    </row>
    <row r="107" spans="1:4" s="29" customFormat="1" ht="26.25" customHeight="1">
      <c r="A107" s="187"/>
      <c r="B107" s="26"/>
      <c r="C107" s="27"/>
      <c r="D107" s="28"/>
    </row>
    <row r="108" spans="1:4" s="7" customFormat="1" ht="21" customHeight="1">
      <c r="A108" s="389"/>
      <c r="B108" s="23"/>
      <c r="C108" s="24"/>
      <c r="D108" s="24"/>
    </row>
    <row r="109" spans="1:4" s="7" customFormat="1" ht="15.75">
      <c r="A109" s="389"/>
      <c r="B109" s="23"/>
      <c r="C109" s="24"/>
      <c r="D109" s="24"/>
    </row>
    <row r="110" spans="1:4" s="29" customFormat="1" ht="37.5" customHeight="1">
      <c r="A110" s="187"/>
      <c r="B110" s="26"/>
      <c r="C110" s="27"/>
      <c r="D110" s="28"/>
    </row>
    <row r="111" spans="1:4" s="7" customFormat="1" ht="34.5" customHeight="1">
      <c r="A111" s="389"/>
      <c r="B111" s="23"/>
      <c r="C111" s="24"/>
      <c r="D111" s="24"/>
    </row>
    <row r="112" spans="1:4" s="7" customFormat="1" ht="33" customHeight="1">
      <c r="A112" s="389"/>
      <c r="B112" s="23"/>
      <c r="C112" s="24"/>
      <c r="D112" s="24"/>
    </row>
    <row r="113" spans="1:4" s="29" customFormat="1" ht="15.75">
      <c r="A113" s="187"/>
      <c r="B113" s="26"/>
      <c r="C113" s="27"/>
      <c r="D113" s="28"/>
    </row>
    <row r="114" spans="1:4" s="7" customFormat="1" ht="19.5" customHeight="1">
      <c r="A114" s="389"/>
      <c r="B114" s="23"/>
      <c r="C114" s="24"/>
      <c r="D114" s="24"/>
    </row>
    <row r="115" spans="1:4" s="7" customFormat="1" ht="15.75">
      <c r="A115" s="389"/>
      <c r="B115" s="23"/>
      <c r="C115" s="24"/>
      <c r="D115" s="24"/>
    </row>
    <row r="116" spans="1:4" s="29" customFormat="1" ht="36" customHeight="1">
      <c r="A116" s="187"/>
      <c r="B116" s="26"/>
      <c r="C116" s="27"/>
      <c r="D116" s="28"/>
    </row>
    <row r="117" spans="1:4" s="7" customFormat="1" ht="21.75" customHeight="1">
      <c r="A117" s="186"/>
      <c r="B117" s="23"/>
      <c r="C117" s="24"/>
      <c r="D117" s="24"/>
    </row>
    <row r="118" spans="1:4" s="29" customFormat="1" ht="48.75" customHeight="1">
      <c r="A118" s="187"/>
      <c r="B118" s="26"/>
      <c r="C118" s="27"/>
      <c r="D118" s="28"/>
    </row>
    <row r="119" spans="1:4" s="7" customFormat="1" ht="39" customHeight="1">
      <c r="A119" s="186"/>
      <c r="B119" s="23"/>
      <c r="C119" s="24"/>
      <c r="D119" s="24"/>
    </row>
    <row r="120" spans="1:4" s="29" customFormat="1" ht="33" customHeight="1">
      <c r="A120" s="187"/>
      <c r="B120" s="26"/>
      <c r="C120" s="27"/>
      <c r="D120" s="28"/>
    </row>
    <row r="121" spans="1:4" s="7" customFormat="1" ht="26.25" customHeight="1">
      <c r="A121" s="389"/>
      <c r="B121" s="23"/>
      <c r="C121" s="24"/>
      <c r="D121" s="24"/>
    </row>
    <row r="122" spans="1:4" s="7" customFormat="1" ht="19.5" customHeight="1">
      <c r="A122" s="389"/>
      <c r="B122" s="23"/>
      <c r="C122" s="24"/>
      <c r="D122" s="24"/>
    </row>
    <row r="123" spans="1:4" s="29" customFormat="1" ht="33" customHeight="1">
      <c r="A123" s="187"/>
      <c r="B123" s="26"/>
      <c r="C123" s="27"/>
      <c r="D123" s="28"/>
    </row>
    <row r="124" spans="1:4" s="7" customFormat="1" ht="19.5" customHeight="1">
      <c r="A124" s="186"/>
      <c r="B124" s="23"/>
      <c r="C124" s="24"/>
      <c r="D124" s="24"/>
    </row>
    <row r="125" spans="1:4" s="7" customFormat="1" ht="19.5" customHeight="1">
      <c r="A125" s="186"/>
      <c r="B125" s="23"/>
      <c r="C125" s="373"/>
      <c r="D125" s="373"/>
    </row>
    <row r="126" spans="1:256" s="30" customFormat="1" ht="30.75" customHeight="1">
      <c r="A126" s="28"/>
      <c r="B126" s="28"/>
      <c r="C126" s="27"/>
      <c r="D126" s="28"/>
      <c r="E126" s="15"/>
      <c r="F126" s="15"/>
      <c r="G126" s="15"/>
      <c r="H126" s="15"/>
      <c r="I126" s="15"/>
      <c r="J126" s="15"/>
      <c r="K126" s="372"/>
      <c r="L126" s="372"/>
      <c r="M126" s="372"/>
      <c r="N126" s="372"/>
      <c r="O126" s="372"/>
      <c r="P126" s="372"/>
      <c r="Q126" s="372"/>
      <c r="R126" s="372"/>
      <c r="S126" s="372"/>
      <c r="T126" s="372"/>
      <c r="U126" s="372"/>
      <c r="V126" s="372"/>
      <c r="W126" s="368"/>
      <c r="X126" s="368"/>
      <c r="Y126" s="368"/>
      <c r="Z126" s="368"/>
      <c r="AA126" s="368"/>
      <c r="AB126" s="368"/>
      <c r="AC126" s="368"/>
      <c r="AD126" s="368"/>
      <c r="AE126" s="368"/>
      <c r="AF126" s="368"/>
      <c r="AG126" s="368"/>
      <c r="AH126" s="368"/>
      <c r="AI126" s="368"/>
      <c r="AJ126" s="368"/>
      <c r="AK126" s="368"/>
      <c r="AL126" s="368"/>
      <c r="AM126" s="368"/>
      <c r="AN126" s="368"/>
      <c r="AO126" s="368"/>
      <c r="AP126" s="368"/>
      <c r="AQ126" s="368"/>
      <c r="AR126" s="368"/>
      <c r="AS126" s="368"/>
      <c r="AT126" s="368"/>
      <c r="AU126" s="368"/>
      <c r="AV126" s="368"/>
      <c r="AW126" s="368"/>
      <c r="AX126" s="368"/>
      <c r="AY126" s="368"/>
      <c r="AZ126" s="368"/>
      <c r="BA126" s="368"/>
      <c r="BB126" s="368"/>
      <c r="BC126" s="368"/>
      <c r="BD126" s="368"/>
      <c r="BE126" s="368"/>
      <c r="BF126" s="368"/>
      <c r="BG126" s="368"/>
      <c r="BH126" s="368"/>
      <c r="BI126" s="368"/>
      <c r="BJ126" s="368"/>
      <c r="BK126" s="368"/>
      <c r="BL126" s="368"/>
      <c r="BM126" s="368"/>
      <c r="BN126" s="368"/>
      <c r="BO126" s="368"/>
      <c r="BP126" s="368"/>
      <c r="BQ126" s="368"/>
      <c r="BR126" s="368"/>
      <c r="BS126" s="368"/>
      <c r="BT126" s="368"/>
      <c r="BU126" s="368"/>
      <c r="BV126" s="368"/>
      <c r="BW126" s="368"/>
      <c r="BX126" s="368"/>
      <c r="BY126" s="368"/>
      <c r="BZ126" s="368"/>
      <c r="CA126" s="368"/>
      <c r="CB126" s="368"/>
      <c r="CC126" s="368"/>
      <c r="CD126" s="368"/>
      <c r="CE126" s="368"/>
      <c r="CF126" s="368"/>
      <c r="CG126" s="368"/>
      <c r="CH126" s="368"/>
      <c r="CI126" s="368"/>
      <c r="CJ126" s="368"/>
      <c r="CK126" s="368"/>
      <c r="CL126" s="368"/>
      <c r="CM126" s="368"/>
      <c r="CN126" s="368"/>
      <c r="CO126" s="368"/>
      <c r="CP126" s="368"/>
      <c r="CQ126" s="368"/>
      <c r="CR126" s="368"/>
      <c r="CS126" s="368"/>
      <c r="CT126" s="368"/>
      <c r="CU126" s="368"/>
      <c r="CV126" s="368"/>
      <c r="CW126" s="368"/>
      <c r="CX126" s="368"/>
      <c r="CY126" s="368"/>
      <c r="CZ126" s="368"/>
      <c r="DA126" s="368"/>
      <c r="DB126" s="368"/>
      <c r="DC126" s="368"/>
      <c r="DD126" s="368"/>
      <c r="DE126" s="368"/>
      <c r="DF126" s="368"/>
      <c r="DG126" s="368"/>
      <c r="DH126" s="368"/>
      <c r="DI126" s="368"/>
      <c r="DJ126" s="368"/>
      <c r="DK126" s="368"/>
      <c r="DL126" s="368"/>
      <c r="DM126" s="368"/>
      <c r="DN126" s="368"/>
      <c r="DO126" s="368"/>
      <c r="DP126" s="368"/>
      <c r="DQ126" s="368"/>
      <c r="DR126" s="368"/>
      <c r="DS126" s="368"/>
      <c r="DT126" s="368"/>
      <c r="DU126" s="368"/>
      <c r="DV126" s="368"/>
      <c r="DW126" s="368"/>
      <c r="DX126" s="368"/>
      <c r="DY126" s="368"/>
      <c r="DZ126" s="368"/>
      <c r="EA126" s="368"/>
      <c r="EB126" s="368"/>
      <c r="EC126" s="368"/>
      <c r="ED126" s="368"/>
      <c r="EE126" s="368"/>
      <c r="EF126" s="368"/>
      <c r="EG126" s="368"/>
      <c r="EH126" s="368"/>
      <c r="EI126" s="368"/>
      <c r="EJ126" s="368"/>
      <c r="EK126" s="368"/>
      <c r="EL126" s="368"/>
      <c r="EM126" s="368"/>
      <c r="EN126" s="368"/>
      <c r="EO126" s="368"/>
      <c r="EP126" s="368"/>
      <c r="EQ126" s="368"/>
      <c r="ER126" s="368"/>
      <c r="ES126" s="368"/>
      <c r="ET126" s="368"/>
      <c r="EU126" s="368"/>
      <c r="EV126" s="368"/>
      <c r="EW126" s="368"/>
      <c r="EX126" s="368"/>
      <c r="EY126" s="368"/>
      <c r="EZ126" s="368"/>
      <c r="FA126" s="368"/>
      <c r="FB126" s="368"/>
      <c r="FC126" s="368"/>
      <c r="FD126" s="368"/>
      <c r="FE126" s="368"/>
      <c r="FF126" s="368"/>
      <c r="FG126" s="368"/>
      <c r="FH126" s="368"/>
      <c r="FI126" s="368"/>
      <c r="FJ126" s="368"/>
      <c r="FK126" s="368"/>
      <c r="FL126" s="368"/>
      <c r="FM126" s="368"/>
      <c r="FN126" s="368"/>
      <c r="FO126" s="368"/>
      <c r="FP126" s="368"/>
      <c r="FQ126" s="368"/>
      <c r="FR126" s="368"/>
      <c r="FS126" s="368"/>
      <c r="FT126" s="368"/>
      <c r="FU126" s="368"/>
      <c r="FV126" s="368"/>
      <c r="FW126" s="368"/>
      <c r="FX126" s="368"/>
      <c r="FY126" s="368"/>
      <c r="FZ126" s="368"/>
      <c r="GA126" s="368"/>
      <c r="GB126" s="368"/>
      <c r="GC126" s="368"/>
      <c r="GD126" s="368"/>
      <c r="GE126" s="368"/>
      <c r="GF126" s="368"/>
      <c r="GG126" s="368"/>
      <c r="GH126" s="368"/>
      <c r="GI126" s="368"/>
      <c r="GJ126" s="368"/>
      <c r="GK126" s="368"/>
      <c r="GL126" s="368"/>
      <c r="GM126" s="368"/>
      <c r="GN126" s="368"/>
      <c r="GO126" s="368"/>
      <c r="GP126" s="368"/>
      <c r="GQ126" s="368"/>
      <c r="GR126" s="368"/>
      <c r="GS126" s="368"/>
      <c r="GT126" s="368"/>
      <c r="GU126" s="368"/>
      <c r="GV126" s="368"/>
      <c r="GW126" s="368"/>
      <c r="GX126" s="368"/>
      <c r="GY126" s="368"/>
      <c r="GZ126" s="368"/>
      <c r="HA126" s="368"/>
      <c r="HB126" s="368"/>
      <c r="HC126" s="368"/>
      <c r="HD126" s="368"/>
      <c r="HE126" s="368"/>
      <c r="HF126" s="368"/>
      <c r="HG126" s="368"/>
      <c r="HH126" s="368"/>
      <c r="HI126" s="368"/>
      <c r="HJ126" s="368"/>
      <c r="HK126" s="368"/>
      <c r="HL126" s="368"/>
      <c r="HM126" s="368"/>
      <c r="HN126" s="368"/>
      <c r="HO126" s="368"/>
      <c r="HP126" s="368"/>
      <c r="HQ126" s="368"/>
      <c r="HR126" s="368"/>
      <c r="HS126" s="368"/>
      <c r="HT126" s="368"/>
      <c r="HU126" s="368"/>
      <c r="HV126" s="368"/>
      <c r="HW126" s="368"/>
      <c r="HX126" s="368"/>
      <c r="HY126" s="368"/>
      <c r="HZ126" s="368"/>
      <c r="IA126" s="368"/>
      <c r="IB126" s="368"/>
      <c r="IC126" s="368"/>
      <c r="ID126" s="368"/>
      <c r="IE126" s="368"/>
      <c r="IF126" s="368"/>
      <c r="IG126" s="368"/>
      <c r="IH126" s="368"/>
      <c r="II126" s="368"/>
      <c r="IJ126" s="368"/>
      <c r="IK126" s="368"/>
      <c r="IL126" s="368"/>
      <c r="IM126" s="368"/>
      <c r="IN126" s="368"/>
      <c r="IO126" s="368"/>
      <c r="IP126" s="368"/>
      <c r="IQ126" s="368"/>
      <c r="IR126" s="368"/>
      <c r="IS126" s="368"/>
      <c r="IT126" s="368"/>
      <c r="IU126" s="368"/>
      <c r="IV126" s="368"/>
    </row>
    <row r="127" spans="1:22" s="7" customFormat="1" ht="24" customHeight="1">
      <c r="A127" s="186"/>
      <c r="B127" s="23"/>
      <c r="C127" s="24"/>
      <c r="D127" s="24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</row>
    <row r="128" spans="1:22" s="29" customFormat="1" ht="31.5" customHeight="1">
      <c r="A128" s="187"/>
      <c r="B128" s="26"/>
      <c r="C128" s="27"/>
      <c r="D128" s="28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</row>
    <row r="129" spans="1:22" s="7" customFormat="1" ht="19.5" customHeight="1">
      <c r="A129" s="186"/>
      <c r="B129" s="23"/>
      <c r="C129" s="24"/>
      <c r="D129" s="24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</row>
    <row r="130" spans="1:22" s="29" customFormat="1" ht="29.25" customHeight="1">
      <c r="A130" s="187"/>
      <c r="B130" s="26"/>
      <c r="C130" s="27"/>
      <c r="D130" s="28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</row>
    <row r="131" spans="1:22" s="7" customFormat="1" ht="19.5" customHeight="1">
      <c r="A131" s="186"/>
      <c r="B131" s="23"/>
      <c r="C131" s="24"/>
      <c r="D131" s="24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</row>
    <row r="132" spans="1:4" s="29" customFormat="1" ht="32.25" customHeight="1">
      <c r="A132" s="187"/>
      <c r="B132" s="26"/>
      <c r="C132" s="27"/>
      <c r="D132" s="28"/>
    </row>
    <row r="133" spans="1:4" s="7" customFormat="1" ht="19.5" customHeight="1">
      <c r="A133" s="389"/>
      <c r="B133" s="23"/>
      <c r="C133" s="24"/>
      <c r="D133" s="24"/>
    </row>
    <row r="134" spans="1:4" s="7" customFormat="1" ht="19.5" customHeight="1">
      <c r="A134" s="389"/>
      <c r="B134" s="23"/>
      <c r="C134" s="24"/>
      <c r="D134" s="24"/>
    </row>
    <row r="135" spans="1:4" s="29" customFormat="1" ht="19.5" customHeight="1">
      <c r="A135" s="187"/>
      <c r="B135" s="26"/>
      <c r="C135" s="27"/>
      <c r="D135" s="28"/>
    </row>
    <row r="136" spans="1:4" s="29" customFormat="1" ht="19.5" customHeight="1">
      <c r="A136" s="187"/>
      <c r="B136" s="26"/>
      <c r="C136" s="27"/>
      <c r="D136" s="28"/>
    </row>
    <row r="137" spans="1:4" s="29" customFormat="1" ht="19.5" customHeight="1">
      <c r="A137" s="187"/>
      <c r="B137" s="26"/>
      <c r="C137" s="27"/>
      <c r="D137" s="28"/>
    </row>
    <row r="138" spans="1:4" s="7" customFormat="1" ht="15">
      <c r="A138" s="186"/>
      <c r="B138" s="23"/>
      <c r="C138" s="18"/>
      <c r="D138" s="18"/>
    </row>
    <row r="139" spans="1:4" s="7" customFormat="1" ht="15">
      <c r="A139" s="186"/>
      <c r="B139" s="23"/>
      <c r="C139" s="18"/>
      <c r="D139" s="18"/>
    </row>
    <row r="140" spans="1:4" s="7" customFormat="1" ht="15">
      <c r="A140" s="186"/>
      <c r="B140" s="23"/>
      <c r="C140" s="18"/>
      <c r="D140" s="18"/>
    </row>
    <row r="141" spans="1:4" s="7" customFormat="1" ht="15">
      <c r="A141" s="186"/>
      <c r="B141" s="23"/>
      <c r="C141" s="18"/>
      <c r="D141" s="18"/>
    </row>
    <row r="142" spans="1:4" s="1" customFormat="1" ht="15">
      <c r="A142" s="186"/>
      <c r="B142" s="23"/>
      <c r="C142" s="18"/>
      <c r="D142" s="18"/>
    </row>
    <row r="143" spans="1:4" s="1" customFormat="1" ht="15">
      <c r="A143" s="186"/>
      <c r="B143" s="23"/>
      <c r="C143" s="18"/>
      <c r="D143" s="18"/>
    </row>
    <row r="144" spans="1:4" s="1" customFormat="1" ht="15">
      <c r="A144" s="186"/>
      <c r="B144" s="23"/>
      <c r="C144" s="18"/>
      <c r="D144" s="18"/>
    </row>
    <row r="145" spans="1:4" s="1" customFormat="1" ht="15">
      <c r="A145" s="186"/>
      <c r="B145" s="23"/>
      <c r="C145" s="18"/>
      <c r="D145" s="18"/>
    </row>
    <row r="146" spans="1:8" s="8" customFormat="1" ht="27" customHeight="1">
      <c r="A146" s="370"/>
      <c r="B146" s="370"/>
      <c r="C146" s="370"/>
      <c r="D146" s="370"/>
      <c r="E146" s="371"/>
      <c r="F146" s="371"/>
      <c r="G146" s="371"/>
      <c r="H146" s="371"/>
    </row>
  </sheetData>
  <sheetProtection/>
  <mergeCells count="135">
    <mergeCell ref="A6:F6"/>
    <mergeCell ref="A7:F7"/>
    <mergeCell ref="A92:A94"/>
    <mergeCell ref="A96:A106"/>
    <mergeCell ref="A108:A109"/>
    <mergeCell ref="A111:A112"/>
    <mergeCell ref="A114:A115"/>
    <mergeCell ref="O126:P126"/>
    <mergeCell ref="Q126:R126"/>
    <mergeCell ref="S126:T126"/>
    <mergeCell ref="U126:V126"/>
    <mergeCell ref="A121:A122"/>
    <mergeCell ref="C125:D125"/>
    <mergeCell ref="K126:L126"/>
    <mergeCell ref="M126:N126"/>
    <mergeCell ref="AE126:AF126"/>
    <mergeCell ref="AG126:AH126"/>
    <mergeCell ref="AI126:AJ126"/>
    <mergeCell ref="AK126:AL126"/>
    <mergeCell ref="W126:X126"/>
    <mergeCell ref="Y126:Z126"/>
    <mergeCell ref="AA126:AB126"/>
    <mergeCell ref="AC126:AD126"/>
    <mergeCell ref="AU126:AV126"/>
    <mergeCell ref="AW126:AX126"/>
    <mergeCell ref="AY126:AZ126"/>
    <mergeCell ref="BA126:BB126"/>
    <mergeCell ref="AM126:AN126"/>
    <mergeCell ref="AO126:AP126"/>
    <mergeCell ref="AQ126:AR126"/>
    <mergeCell ref="AS126:AT126"/>
    <mergeCell ref="BK126:BL126"/>
    <mergeCell ref="BM126:BN126"/>
    <mergeCell ref="BO126:BP126"/>
    <mergeCell ref="BQ126:BR126"/>
    <mergeCell ref="BC126:BD126"/>
    <mergeCell ref="BE126:BF126"/>
    <mergeCell ref="BG126:BH126"/>
    <mergeCell ref="BI126:BJ126"/>
    <mergeCell ref="CA126:CB126"/>
    <mergeCell ref="CC126:CD126"/>
    <mergeCell ref="CE126:CF126"/>
    <mergeCell ref="CG126:CH126"/>
    <mergeCell ref="BS126:BT126"/>
    <mergeCell ref="BU126:BV126"/>
    <mergeCell ref="BW126:BX126"/>
    <mergeCell ref="BY126:BZ126"/>
    <mergeCell ref="CQ126:CR126"/>
    <mergeCell ref="CS126:CT126"/>
    <mergeCell ref="CU126:CV126"/>
    <mergeCell ref="CW126:CX126"/>
    <mergeCell ref="CI126:CJ126"/>
    <mergeCell ref="CK126:CL126"/>
    <mergeCell ref="CM126:CN126"/>
    <mergeCell ref="CO126:CP126"/>
    <mergeCell ref="DG126:DH126"/>
    <mergeCell ref="DI126:DJ126"/>
    <mergeCell ref="DK126:DL126"/>
    <mergeCell ref="DM126:DN126"/>
    <mergeCell ref="CY126:CZ126"/>
    <mergeCell ref="DA126:DB126"/>
    <mergeCell ref="DC126:DD126"/>
    <mergeCell ref="DE126:DF126"/>
    <mergeCell ref="DW126:DX126"/>
    <mergeCell ref="DY126:DZ126"/>
    <mergeCell ref="EA126:EB126"/>
    <mergeCell ref="EC126:ED126"/>
    <mergeCell ref="DO126:DP126"/>
    <mergeCell ref="DQ126:DR126"/>
    <mergeCell ref="DS126:DT126"/>
    <mergeCell ref="DU126:DV126"/>
    <mergeCell ref="EM126:EN126"/>
    <mergeCell ref="EO126:EP126"/>
    <mergeCell ref="EQ126:ER126"/>
    <mergeCell ref="ES126:ET126"/>
    <mergeCell ref="EE126:EF126"/>
    <mergeCell ref="EG126:EH126"/>
    <mergeCell ref="EI126:EJ126"/>
    <mergeCell ref="EK126:EL126"/>
    <mergeCell ref="FC126:FD126"/>
    <mergeCell ref="FE126:FF126"/>
    <mergeCell ref="FG126:FH126"/>
    <mergeCell ref="FI126:FJ126"/>
    <mergeCell ref="EU126:EV126"/>
    <mergeCell ref="EW126:EX126"/>
    <mergeCell ref="EY126:EZ126"/>
    <mergeCell ref="FA126:FB126"/>
    <mergeCell ref="FK126:FL126"/>
    <mergeCell ref="FM126:FN126"/>
    <mergeCell ref="FO126:FP126"/>
    <mergeCell ref="FQ126:FR126"/>
    <mergeCell ref="HC126:HD126"/>
    <mergeCell ref="HE126:HF126"/>
    <mergeCell ref="GW126:GX126"/>
    <mergeCell ref="GO126:GP126"/>
    <mergeCell ref="HG126:HH126"/>
    <mergeCell ref="FU126:FV126"/>
    <mergeCell ref="FW126:FX126"/>
    <mergeCell ref="FY126:FZ126"/>
    <mergeCell ref="GM126:GN126"/>
    <mergeCell ref="GA126:GB126"/>
    <mergeCell ref="GC126:GD126"/>
    <mergeCell ref="GE126:GF126"/>
    <mergeCell ref="GG126:GH126"/>
    <mergeCell ref="GI126:GJ126"/>
    <mergeCell ref="IG126:IH126"/>
    <mergeCell ref="GY126:GZ126"/>
    <mergeCell ref="HA126:HB126"/>
    <mergeCell ref="A133:A134"/>
    <mergeCell ref="A146:D146"/>
    <mergeCell ref="E146:H146"/>
    <mergeCell ref="GQ126:GR126"/>
    <mergeCell ref="GS126:GT126"/>
    <mergeCell ref="GU126:GV126"/>
    <mergeCell ref="GK126:GL126"/>
    <mergeCell ref="HU126:HV126"/>
    <mergeCell ref="FS126:FT126"/>
    <mergeCell ref="IU126:IV126"/>
    <mergeCell ref="IQ126:IR126"/>
    <mergeCell ref="HW126:HX126"/>
    <mergeCell ref="HY126:HZ126"/>
    <mergeCell ref="IA126:IB126"/>
    <mergeCell ref="IM126:IN126"/>
    <mergeCell ref="IO126:IP126"/>
    <mergeCell ref="IC126:ID126"/>
    <mergeCell ref="HQ126:HR126"/>
    <mergeCell ref="II126:IJ126"/>
    <mergeCell ref="IK126:IL126"/>
    <mergeCell ref="IS126:IT126"/>
    <mergeCell ref="HI126:HJ126"/>
    <mergeCell ref="HK126:HL126"/>
    <mergeCell ref="HM126:HN126"/>
    <mergeCell ref="HO126:HP126"/>
    <mergeCell ref="HS126:HT126"/>
    <mergeCell ref="IE126:IF126"/>
  </mergeCells>
  <printOptions/>
  <pageMargins left="0.7874015748031497" right="0.3937007874015748" top="0.2755905511811024" bottom="0.1968503937007874" header="0.2755905511811024" footer="0.31496062992125984"/>
  <pageSetup horizontalDpi="600" verticalDpi="600" orientation="portrait" paperSize="9" scale="55" r:id="rId1"/>
  <rowBreaks count="2" manualBreakCount="2">
    <brk id="88" max="4" man="1"/>
    <brk id="91" max="255" man="1"/>
  </rowBreaks>
  <colBreaks count="2" manualBreakCount="2">
    <brk id="6" max="83" man="1"/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12"/>
  <sheetViews>
    <sheetView view="pageBreakPreview" zoomScale="80" zoomScaleSheetLayoutView="80" zoomScalePageLayoutView="0" workbookViewId="0" topLeftCell="A34">
      <selection activeCell="C50" sqref="C50"/>
    </sheetView>
  </sheetViews>
  <sheetFormatPr defaultColWidth="9.140625" defaultRowHeight="12.75"/>
  <cols>
    <col min="1" max="1" width="5.28125" style="125" customWidth="1"/>
    <col min="2" max="2" width="25.421875" style="125" customWidth="1"/>
    <col min="3" max="3" width="46.140625" style="124" customWidth="1"/>
    <col min="4" max="4" width="31.7109375" style="124" customWidth="1"/>
    <col min="5" max="5" width="36.140625" style="124" customWidth="1"/>
    <col min="6" max="6" width="8.421875" style="124" customWidth="1"/>
    <col min="7" max="16384" width="9.140625" style="124" customWidth="1"/>
  </cols>
  <sheetData>
    <row r="1" spans="1:5" ht="14.25">
      <c r="A1" s="19"/>
      <c r="B1" s="19"/>
      <c r="D1" s="215" t="s">
        <v>47</v>
      </c>
      <c r="E1" s="215"/>
    </row>
    <row r="2" spans="1:5" ht="18" customHeight="1">
      <c r="A2" s="19"/>
      <c r="B2" s="19"/>
      <c r="D2" s="215" t="s">
        <v>48</v>
      </c>
      <c r="E2" s="215"/>
    </row>
    <row r="3" spans="1:5" ht="18" customHeight="1">
      <c r="A3" s="19"/>
      <c r="B3" s="19"/>
      <c r="D3" s="215" t="s">
        <v>49</v>
      </c>
      <c r="E3" s="215"/>
    </row>
    <row r="4" spans="1:5" ht="18" customHeight="1">
      <c r="A4" s="19"/>
      <c r="B4" s="19"/>
      <c r="D4" s="215" t="str">
        <f>+ИФА!D4</f>
        <v>от   04.02.2019г.  №17- н </v>
      </c>
      <c r="E4" s="215"/>
    </row>
    <row r="5" ht="18" customHeight="1">
      <c r="D5" s="68"/>
    </row>
    <row r="6" spans="1:6" s="112" customFormat="1" ht="43.5" customHeight="1">
      <c r="A6" s="390" t="s">
        <v>35</v>
      </c>
      <c r="B6" s="390"/>
      <c r="C6" s="390"/>
      <c r="D6" s="390"/>
      <c r="E6" s="390"/>
      <c r="F6" s="131"/>
    </row>
    <row r="7" spans="1:6" s="112" customFormat="1" ht="30.75" customHeight="1">
      <c r="A7" s="391" t="s">
        <v>65</v>
      </c>
      <c r="B7" s="391"/>
      <c r="C7" s="391"/>
      <c r="D7" s="391"/>
      <c r="E7" s="391"/>
      <c r="F7" s="132"/>
    </row>
    <row r="8" spans="1:6" s="112" customFormat="1" ht="12" customHeight="1">
      <c r="A8" s="22"/>
      <c r="B8" s="22"/>
      <c r="C8" s="22"/>
      <c r="D8" s="22"/>
      <c r="E8" s="22"/>
      <c r="F8" s="34"/>
    </row>
    <row r="9" spans="1:6" s="112" customFormat="1" ht="30.75" customHeight="1">
      <c r="A9" s="22"/>
      <c r="B9" s="22"/>
      <c r="C9" s="22"/>
      <c r="D9" s="22"/>
      <c r="E9" s="22"/>
      <c r="F9" s="34"/>
    </row>
    <row r="10" spans="1:5" s="113" customFormat="1" ht="43.5" customHeight="1">
      <c r="A10" s="278" t="s">
        <v>6</v>
      </c>
      <c r="B10" s="195" t="s">
        <v>93</v>
      </c>
      <c r="C10" s="196" t="s">
        <v>3</v>
      </c>
      <c r="D10" s="196" t="s">
        <v>7</v>
      </c>
      <c r="E10" s="2"/>
    </row>
    <row r="11" spans="1:5" s="306" customFormat="1" ht="73.5" customHeight="1">
      <c r="A11" s="304">
        <v>1</v>
      </c>
      <c r="B11" s="299" t="s">
        <v>876</v>
      </c>
      <c r="C11" s="297" t="s">
        <v>338</v>
      </c>
      <c r="D11" s="299">
        <v>390</v>
      </c>
      <c r="E11" s="305"/>
    </row>
    <row r="12" spans="1:5" s="112" customFormat="1" ht="73.5" customHeight="1">
      <c r="A12" s="52">
        <f>+A11+1</f>
        <v>2</v>
      </c>
      <c r="B12" s="201" t="s">
        <v>840</v>
      </c>
      <c r="C12" s="285" t="s">
        <v>841</v>
      </c>
      <c r="D12" s="201">
        <v>390</v>
      </c>
      <c r="E12" s="34"/>
    </row>
    <row r="13" spans="1:5" s="112" customFormat="1" ht="73.5" customHeight="1">
      <c r="A13" s="52">
        <f aca="true" t="shared" si="0" ref="A13:A43">+A12+1</f>
        <v>3</v>
      </c>
      <c r="B13" s="201" t="s">
        <v>842</v>
      </c>
      <c r="C13" s="285" t="s">
        <v>843</v>
      </c>
      <c r="D13" s="201">
        <v>390</v>
      </c>
      <c r="E13" s="34"/>
    </row>
    <row r="14" spans="1:5" s="306" customFormat="1" ht="73.5" customHeight="1">
      <c r="A14" s="304">
        <f t="shared" si="0"/>
        <v>4</v>
      </c>
      <c r="B14" s="299" t="s">
        <v>872</v>
      </c>
      <c r="C14" s="297" t="s">
        <v>873</v>
      </c>
      <c r="D14" s="299">
        <v>518</v>
      </c>
      <c r="E14" s="305"/>
    </row>
    <row r="15" spans="1:5" s="306" customFormat="1" ht="73.5" customHeight="1">
      <c r="A15" s="304">
        <f t="shared" si="0"/>
        <v>5</v>
      </c>
      <c r="B15" s="299" t="s">
        <v>874</v>
      </c>
      <c r="C15" s="297" t="s">
        <v>875</v>
      </c>
      <c r="D15" s="299">
        <v>518</v>
      </c>
      <c r="E15" s="305"/>
    </row>
    <row r="16" spans="1:4" s="116" customFormat="1" ht="73.5" customHeight="1">
      <c r="A16" s="52">
        <v>6</v>
      </c>
      <c r="B16" s="201" t="s">
        <v>844</v>
      </c>
      <c r="C16" s="285" t="s">
        <v>845</v>
      </c>
      <c r="D16" s="201">
        <v>390</v>
      </c>
    </row>
    <row r="17" spans="1:4" s="116" customFormat="1" ht="73.5" customHeight="1">
      <c r="A17" s="52">
        <v>7</v>
      </c>
      <c r="B17" s="201" t="s">
        <v>846</v>
      </c>
      <c r="C17" s="285" t="s">
        <v>337</v>
      </c>
      <c r="D17" s="201">
        <v>390</v>
      </c>
    </row>
    <row r="18" spans="1:4" s="307" customFormat="1" ht="73.5" customHeight="1">
      <c r="A18" s="304">
        <v>8</v>
      </c>
      <c r="B18" s="299" t="s">
        <v>877</v>
      </c>
      <c r="C18" s="297" t="s">
        <v>878</v>
      </c>
      <c r="D18" s="299">
        <v>670</v>
      </c>
    </row>
    <row r="19" spans="1:4" s="116" customFormat="1" ht="73.5" customHeight="1">
      <c r="A19" s="52">
        <f t="shared" si="0"/>
        <v>9</v>
      </c>
      <c r="B19" s="201" t="s">
        <v>847</v>
      </c>
      <c r="C19" s="285" t="s">
        <v>339</v>
      </c>
      <c r="D19" s="201">
        <v>390</v>
      </c>
    </row>
    <row r="20" spans="1:4" s="116" customFormat="1" ht="73.5" customHeight="1">
      <c r="A20" s="52">
        <f t="shared" si="0"/>
        <v>10</v>
      </c>
      <c r="B20" s="201" t="s">
        <v>848</v>
      </c>
      <c r="C20" s="285" t="s">
        <v>340</v>
      </c>
      <c r="D20" s="201">
        <v>390</v>
      </c>
    </row>
    <row r="21" spans="1:4" s="116" customFormat="1" ht="73.5" customHeight="1">
      <c r="A21" s="52">
        <f t="shared" si="0"/>
        <v>11</v>
      </c>
      <c r="B21" s="201" t="s">
        <v>849</v>
      </c>
      <c r="C21" s="285" t="s">
        <v>341</v>
      </c>
      <c r="D21" s="201">
        <v>390</v>
      </c>
    </row>
    <row r="22" spans="1:4" s="116" customFormat="1" ht="73.5" customHeight="1">
      <c r="A22" s="52">
        <f t="shared" si="0"/>
        <v>12</v>
      </c>
      <c r="B22" s="201" t="s">
        <v>850</v>
      </c>
      <c r="C22" s="285" t="s">
        <v>342</v>
      </c>
      <c r="D22" s="201">
        <v>390</v>
      </c>
    </row>
    <row r="23" spans="1:4" s="307" customFormat="1" ht="73.5" customHeight="1">
      <c r="A23" s="304">
        <f t="shared" si="0"/>
        <v>13</v>
      </c>
      <c r="B23" s="299" t="s">
        <v>879</v>
      </c>
      <c r="C23" s="297" t="s">
        <v>336</v>
      </c>
      <c r="D23" s="299">
        <v>1530</v>
      </c>
    </row>
    <row r="24" spans="1:4" s="307" customFormat="1" ht="73.5" customHeight="1">
      <c r="A24" s="304">
        <f t="shared" si="0"/>
        <v>14</v>
      </c>
      <c r="B24" s="299" t="s">
        <v>880</v>
      </c>
      <c r="C24" s="297" t="s">
        <v>881</v>
      </c>
      <c r="D24" s="299">
        <v>390</v>
      </c>
    </row>
    <row r="25" spans="1:4" s="116" customFormat="1" ht="73.5" customHeight="1">
      <c r="A25" s="52">
        <f t="shared" si="0"/>
        <v>15</v>
      </c>
      <c r="B25" s="236" t="s">
        <v>851</v>
      </c>
      <c r="C25" s="314" t="s">
        <v>852</v>
      </c>
      <c r="D25" s="236">
        <v>390</v>
      </c>
    </row>
    <row r="26" spans="1:4" s="116" customFormat="1" ht="73.5" customHeight="1">
      <c r="A26" s="197">
        <v>16</v>
      </c>
      <c r="B26" s="201" t="s">
        <v>1087</v>
      </c>
      <c r="C26" s="257" t="s">
        <v>1088</v>
      </c>
      <c r="D26" s="201">
        <v>390</v>
      </c>
    </row>
    <row r="27" spans="1:4" s="116" customFormat="1" ht="73.5" customHeight="1">
      <c r="A27" s="197">
        <v>17</v>
      </c>
      <c r="B27" s="236" t="s">
        <v>1089</v>
      </c>
      <c r="C27" s="321" t="s">
        <v>1090</v>
      </c>
      <c r="D27" s="236">
        <v>390</v>
      </c>
    </row>
    <row r="28" spans="1:4" s="116" customFormat="1" ht="73.5" customHeight="1">
      <c r="A28" s="197">
        <v>18</v>
      </c>
      <c r="B28" s="201" t="s">
        <v>1091</v>
      </c>
      <c r="C28" s="257" t="s">
        <v>1092</v>
      </c>
      <c r="D28" s="201">
        <v>390</v>
      </c>
    </row>
    <row r="29" spans="1:4" s="116" customFormat="1" ht="73.5" customHeight="1">
      <c r="A29" s="52">
        <v>19</v>
      </c>
      <c r="B29" s="316" t="s">
        <v>853</v>
      </c>
      <c r="C29" s="315" t="s">
        <v>343</v>
      </c>
      <c r="D29" s="316">
        <v>390</v>
      </c>
    </row>
    <row r="30" spans="1:4" s="116" customFormat="1" ht="95.25" customHeight="1">
      <c r="A30" s="52">
        <v>20</v>
      </c>
      <c r="B30" s="201" t="s">
        <v>854</v>
      </c>
      <c r="C30" s="285" t="s">
        <v>855</v>
      </c>
      <c r="D30" s="201">
        <v>635</v>
      </c>
    </row>
    <row r="31" spans="1:4" s="116" customFormat="1" ht="73.5" customHeight="1">
      <c r="A31" s="52">
        <f t="shared" si="0"/>
        <v>21</v>
      </c>
      <c r="B31" s="201" t="s">
        <v>856</v>
      </c>
      <c r="C31" s="285" t="s">
        <v>344</v>
      </c>
      <c r="D31" s="201">
        <v>390</v>
      </c>
    </row>
    <row r="32" spans="1:4" s="116" customFormat="1" ht="73.5" customHeight="1">
      <c r="A32" s="52">
        <f t="shared" si="0"/>
        <v>22</v>
      </c>
      <c r="B32" s="201" t="s">
        <v>857</v>
      </c>
      <c r="C32" s="285" t="s">
        <v>345</v>
      </c>
      <c r="D32" s="201">
        <v>390</v>
      </c>
    </row>
    <row r="33" spans="1:4" s="116" customFormat="1" ht="73.5" customHeight="1">
      <c r="A33" s="52">
        <f t="shared" si="0"/>
        <v>23</v>
      </c>
      <c r="B33" s="201" t="s">
        <v>858</v>
      </c>
      <c r="C33" s="285" t="s">
        <v>859</v>
      </c>
      <c r="D33" s="201">
        <v>390</v>
      </c>
    </row>
    <row r="34" spans="1:4" s="116" customFormat="1" ht="73.5" customHeight="1">
      <c r="A34" s="52">
        <v>21</v>
      </c>
      <c r="B34" s="201" t="s">
        <v>860</v>
      </c>
      <c r="C34" s="285" t="s">
        <v>861</v>
      </c>
      <c r="D34" s="201">
        <v>390</v>
      </c>
    </row>
    <row r="35" spans="1:4" s="306" customFormat="1" ht="73.5" customHeight="1">
      <c r="A35" s="304">
        <v>22</v>
      </c>
      <c r="B35" s="299" t="s">
        <v>882</v>
      </c>
      <c r="C35" s="297" t="s">
        <v>883</v>
      </c>
      <c r="D35" s="299">
        <v>518</v>
      </c>
    </row>
    <row r="36" spans="1:4" s="112" customFormat="1" ht="73.5" customHeight="1">
      <c r="A36" s="52">
        <v>23</v>
      </c>
      <c r="B36" s="201" t="s">
        <v>862</v>
      </c>
      <c r="C36" s="285" t="s">
        <v>863</v>
      </c>
      <c r="D36" s="201">
        <v>390</v>
      </c>
    </row>
    <row r="37" spans="1:4" s="112" customFormat="1" ht="73.5" customHeight="1">
      <c r="A37" s="52">
        <f t="shared" si="0"/>
        <v>24</v>
      </c>
      <c r="B37" s="201" t="s">
        <v>864</v>
      </c>
      <c r="C37" s="285" t="s">
        <v>865</v>
      </c>
      <c r="D37" s="201">
        <v>390</v>
      </c>
    </row>
    <row r="38" spans="1:4" s="112" customFormat="1" ht="73.5" customHeight="1">
      <c r="A38" s="52">
        <v>25</v>
      </c>
      <c r="B38" s="201" t="s">
        <v>884</v>
      </c>
      <c r="C38" s="285" t="s">
        <v>885</v>
      </c>
      <c r="D38" s="201">
        <v>518</v>
      </c>
    </row>
    <row r="39" spans="1:4" s="112" customFormat="1" ht="73.5" customHeight="1">
      <c r="A39" s="52">
        <v>26</v>
      </c>
      <c r="B39" s="201" t="s">
        <v>886</v>
      </c>
      <c r="C39" s="285" t="s">
        <v>887</v>
      </c>
      <c r="D39" s="201">
        <v>518</v>
      </c>
    </row>
    <row r="40" spans="1:4" s="308" customFormat="1" ht="73.5" customHeight="1">
      <c r="A40" s="304">
        <v>27</v>
      </c>
      <c r="B40" s="299" t="s">
        <v>888</v>
      </c>
      <c r="C40" s="297" t="s">
        <v>889</v>
      </c>
      <c r="D40" s="299">
        <v>260</v>
      </c>
    </row>
    <row r="41" spans="1:4" s="117" customFormat="1" ht="73.5" customHeight="1">
      <c r="A41" s="52">
        <v>28</v>
      </c>
      <c r="B41" s="201" t="s">
        <v>866</v>
      </c>
      <c r="C41" s="285" t="s">
        <v>867</v>
      </c>
      <c r="D41" s="201">
        <v>390</v>
      </c>
    </row>
    <row r="42" spans="1:4" s="117" customFormat="1" ht="73.5" customHeight="1">
      <c r="A42" s="52">
        <f t="shared" si="0"/>
        <v>29</v>
      </c>
      <c r="B42" s="201" t="s">
        <v>868</v>
      </c>
      <c r="C42" s="285" t="s">
        <v>346</v>
      </c>
      <c r="D42" s="201">
        <v>450</v>
      </c>
    </row>
    <row r="43" spans="1:4" s="117" customFormat="1" ht="73.5" customHeight="1">
      <c r="A43" s="52">
        <f t="shared" si="0"/>
        <v>30</v>
      </c>
      <c r="B43" s="236" t="s">
        <v>869</v>
      </c>
      <c r="C43" s="314" t="s">
        <v>347</v>
      </c>
      <c r="D43" s="236">
        <v>390</v>
      </c>
    </row>
    <row r="44" spans="1:4" s="117" customFormat="1" ht="73.5" customHeight="1">
      <c r="A44" s="197">
        <v>31</v>
      </c>
      <c r="B44" s="285" t="s">
        <v>1062</v>
      </c>
      <c r="C44" s="285" t="s">
        <v>1063</v>
      </c>
      <c r="D44" s="201">
        <v>390</v>
      </c>
    </row>
    <row r="45" spans="1:4" s="117" customFormat="1" ht="73.5" customHeight="1">
      <c r="A45" s="197">
        <v>32</v>
      </c>
      <c r="B45" s="285" t="s">
        <v>1064</v>
      </c>
      <c r="C45" s="285" t="s">
        <v>1065</v>
      </c>
      <c r="D45" s="201">
        <v>390</v>
      </c>
    </row>
    <row r="46" spans="1:4" s="117" customFormat="1" ht="73.5" customHeight="1">
      <c r="A46" s="197">
        <v>33</v>
      </c>
      <c r="B46" s="285" t="s">
        <v>1066</v>
      </c>
      <c r="C46" s="285" t="s">
        <v>1067</v>
      </c>
      <c r="D46" s="201">
        <v>390</v>
      </c>
    </row>
    <row r="47" spans="1:4" s="117" customFormat="1" ht="73.5" customHeight="1">
      <c r="A47" s="197">
        <v>34</v>
      </c>
      <c r="B47" s="285" t="s">
        <v>1068</v>
      </c>
      <c r="C47" s="285" t="s">
        <v>1069</v>
      </c>
      <c r="D47" s="201">
        <v>518</v>
      </c>
    </row>
    <row r="48" spans="1:4" s="117" customFormat="1" ht="73.5" customHeight="1">
      <c r="A48" s="197">
        <v>35</v>
      </c>
      <c r="B48" s="285" t="s">
        <v>1070</v>
      </c>
      <c r="C48" s="285" t="s">
        <v>1071</v>
      </c>
      <c r="D48" s="201">
        <v>390</v>
      </c>
    </row>
    <row r="49" spans="1:4" s="117" customFormat="1" ht="73.5" customHeight="1">
      <c r="A49" s="197">
        <v>36</v>
      </c>
      <c r="B49" s="285" t="s">
        <v>1072</v>
      </c>
      <c r="C49" s="285" t="s">
        <v>1073</v>
      </c>
      <c r="D49" s="201">
        <v>390</v>
      </c>
    </row>
    <row r="50" spans="1:4" s="117" customFormat="1" ht="73.5" customHeight="1">
      <c r="A50" s="197">
        <v>37</v>
      </c>
      <c r="B50" s="285" t="s">
        <v>1074</v>
      </c>
      <c r="C50" s="285" t="s">
        <v>1075</v>
      </c>
      <c r="D50" s="201">
        <v>390</v>
      </c>
    </row>
    <row r="51" spans="1:4" s="117" customFormat="1" ht="73.5" customHeight="1">
      <c r="A51" s="197">
        <v>38</v>
      </c>
      <c r="B51" s="285" t="s">
        <v>1076</v>
      </c>
      <c r="C51" s="285" t="s">
        <v>1077</v>
      </c>
      <c r="D51" s="201">
        <v>390</v>
      </c>
    </row>
    <row r="52" spans="1:4" s="118" customFormat="1" ht="73.5" customHeight="1">
      <c r="A52" s="52">
        <v>39</v>
      </c>
      <c r="B52" s="316" t="s">
        <v>870</v>
      </c>
      <c r="C52" s="315" t="s">
        <v>871</v>
      </c>
      <c r="D52" s="316">
        <v>390</v>
      </c>
    </row>
    <row r="53" spans="1:4" s="119" customFormat="1" ht="40.5" customHeight="1">
      <c r="A53" s="59"/>
      <c r="B53" s="59"/>
      <c r="C53" s="56"/>
      <c r="D53" s="128"/>
    </row>
    <row r="54" spans="1:5" s="119" customFormat="1" ht="47.25" customHeight="1">
      <c r="A54" s="58" t="s">
        <v>506</v>
      </c>
      <c r="B54" s="58"/>
      <c r="C54" s="58"/>
      <c r="D54" s="58" t="s">
        <v>1097</v>
      </c>
      <c r="E54" s="134"/>
    </row>
    <row r="55" spans="1:4" s="119" customFormat="1" ht="47.25" customHeight="1">
      <c r="A55" s="59"/>
      <c r="B55" s="59"/>
      <c r="C55" s="56"/>
      <c r="D55" s="24"/>
    </row>
    <row r="56" spans="1:4" s="119" customFormat="1" ht="38.25" customHeight="1">
      <c r="A56" s="23"/>
      <c r="B56" s="23"/>
      <c r="C56" s="96"/>
      <c r="D56" s="24"/>
    </row>
    <row r="57" s="49" customFormat="1" ht="30" customHeight="1"/>
    <row r="58" spans="1:4" s="119" customFormat="1" ht="19.5" customHeight="1">
      <c r="A58" s="23"/>
      <c r="B58" s="23"/>
      <c r="C58" s="24"/>
      <c r="D58" s="24"/>
    </row>
    <row r="59" spans="1:4" s="119" customFormat="1" ht="32.25" customHeight="1">
      <c r="A59" s="23"/>
      <c r="B59" s="23"/>
      <c r="C59" s="24"/>
      <c r="D59" s="24"/>
    </row>
    <row r="60" spans="1:4" s="119" customFormat="1" ht="33" customHeight="1">
      <c r="A60" s="23"/>
      <c r="B60" s="23"/>
      <c r="C60" s="24"/>
      <c r="D60" s="24"/>
    </row>
    <row r="61" spans="1:4" s="120" customFormat="1" ht="15.75">
      <c r="A61" s="26"/>
      <c r="B61" s="26"/>
      <c r="C61" s="27"/>
      <c r="D61" s="28"/>
    </row>
    <row r="62" spans="1:4" s="119" customFormat="1" ht="21.75" customHeight="1">
      <c r="A62" s="23"/>
      <c r="B62" s="23"/>
      <c r="C62" s="24"/>
      <c r="D62" s="24"/>
    </row>
    <row r="63" spans="1:4" s="119" customFormat="1" ht="21.75" customHeight="1">
      <c r="A63" s="23"/>
      <c r="B63" s="23"/>
      <c r="C63" s="24"/>
      <c r="D63" s="24"/>
    </row>
    <row r="64" spans="1:4" s="119" customFormat="1" ht="21.75" customHeight="1">
      <c r="A64" s="23"/>
      <c r="B64" s="23"/>
      <c r="C64" s="24"/>
      <c r="D64" s="24"/>
    </row>
    <row r="65" spans="1:4" s="119" customFormat="1" ht="21.75" customHeight="1">
      <c r="A65" s="23"/>
      <c r="B65" s="23"/>
      <c r="C65" s="24"/>
      <c r="D65" s="24"/>
    </row>
    <row r="66" spans="1:4" s="119" customFormat="1" ht="21.75" customHeight="1">
      <c r="A66" s="23"/>
      <c r="B66" s="23"/>
      <c r="C66" s="24"/>
      <c r="D66" s="24"/>
    </row>
    <row r="67" spans="1:4" s="119" customFormat="1" ht="21.75" customHeight="1">
      <c r="A67" s="23"/>
      <c r="B67" s="23"/>
      <c r="C67" s="24"/>
      <c r="D67" s="24"/>
    </row>
    <row r="68" spans="1:4" s="119" customFormat="1" ht="21.75" customHeight="1">
      <c r="A68" s="23"/>
      <c r="B68" s="23"/>
      <c r="C68" s="24"/>
      <c r="D68" s="24"/>
    </row>
    <row r="69" spans="1:4" s="119" customFormat="1" ht="21.75" customHeight="1">
      <c r="A69" s="23"/>
      <c r="B69" s="23"/>
      <c r="C69" s="24"/>
      <c r="D69" s="24"/>
    </row>
    <row r="70" spans="1:4" s="119" customFormat="1" ht="21.75" customHeight="1">
      <c r="A70" s="23"/>
      <c r="B70" s="23"/>
      <c r="C70" s="24"/>
      <c r="D70" s="24"/>
    </row>
    <row r="71" spans="1:4" s="119" customFormat="1" ht="34.5" customHeight="1">
      <c r="A71" s="23"/>
      <c r="B71" s="23"/>
      <c r="C71" s="24"/>
      <c r="D71" s="24"/>
    </row>
    <row r="72" spans="1:4" s="119" customFormat="1" ht="36" customHeight="1">
      <c r="A72" s="23"/>
      <c r="B72" s="23"/>
      <c r="C72" s="24"/>
      <c r="D72" s="24"/>
    </row>
    <row r="73" spans="1:4" s="120" customFormat="1" ht="26.25" customHeight="1">
      <c r="A73" s="26"/>
      <c r="B73" s="26"/>
      <c r="C73" s="27"/>
      <c r="D73" s="28"/>
    </row>
    <row r="74" spans="1:4" s="119" customFormat="1" ht="21" customHeight="1">
      <c r="A74" s="23"/>
      <c r="B74" s="23"/>
      <c r="C74" s="24"/>
      <c r="D74" s="24"/>
    </row>
    <row r="75" spans="1:4" s="119" customFormat="1" ht="15.75">
      <c r="A75" s="23"/>
      <c r="B75" s="23"/>
      <c r="C75" s="24"/>
      <c r="D75" s="24"/>
    </row>
    <row r="76" spans="1:4" s="120" customFormat="1" ht="37.5" customHeight="1">
      <c r="A76" s="26"/>
      <c r="B76" s="26"/>
      <c r="C76" s="27"/>
      <c r="D76" s="28"/>
    </row>
    <row r="77" spans="1:4" s="119" customFormat="1" ht="34.5" customHeight="1">
      <c r="A77" s="23"/>
      <c r="B77" s="23"/>
      <c r="C77" s="24"/>
      <c r="D77" s="24"/>
    </row>
    <row r="78" spans="1:4" s="119" customFormat="1" ht="33" customHeight="1">
      <c r="A78" s="23"/>
      <c r="B78" s="23"/>
      <c r="C78" s="24"/>
      <c r="D78" s="24"/>
    </row>
    <row r="79" spans="1:4" s="120" customFormat="1" ht="15.75">
      <c r="A79" s="26"/>
      <c r="B79" s="26"/>
      <c r="C79" s="27"/>
      <c r="D79" s="28"/>
    </row>
    <row r="80" spans="1:4" s="119" customFormat="1" ht="19.5" customHeight="1">
      <c r="A80" s="23"/>
      <c r="B80" s="23"/>
      <c r="C80" s="24"/>
      <c r="D80" s="24"/>
    </row>
    <row r="81" spans="1:4" s="119" customFormat="1" ht="15.75">
      <c r="A81" s="23"/>
      <c r="B81" s="23"/>
      <c r="C81" s="24"/>
      <c r="D81" s="24"/>
    </row>
    <row r="82" spans="1:4" s="120" customFormat="1" ht="36" customHeight="1">
      <c r="A82" s="26"/>
      <c r="B82" s="26"/>
      <c r="C82" s="27"/>
      <c r="D82" s="28"/>
    </row>
    <row r="83" spans="1:4" s="119" customFormat="1" ht="21.75" customHeight="1">
      <c r="A83" s="23"/>
      <c r="B83" s="23"/>
      <c r="C83" s="24"/>
      <c r="D83" s="24"/>
    </row>
    <row r="84" spans="1:4" s="120" customFormat="1" ht="48.75" customHeight="1">
      <c r="A84" s="26"/>
      <c r="B84" s="26"/>
      <c r="C84" s="27"/>
      <c r="D84" s="28"/>
    </row>
    <row r="85" spans="1:4" s="119" customFormat="1" ht="39" customHeight="1">
      <c r="A85" s="23"/>
      <c r="B85" s="23"/>
      <c r="C85" s="24"/>
      <c r="D85" s="24"/>
    </row>
    <row r="86" spans="1:4" s="120" customFormat="1" ht="33" customHeight="1">
      <c r="A86" s="26"/>
      <c r="B86" s="26"/>
      <c r="C86" s="27"/>
      <c r="D86" s="28"/>
    </row>
    <row r="87" spans="1:4" s="119" customFormat="1" ht="26.25" customHeight="1">
      <c r="A87" s="23"/>
      <c r="B87" s="23"/>
      <c r="C87" s="24"/>
      <c r="D87" s="24"/>
    </row>
    <row r="88" spans="1:4" s="119" customFormat="1" ht="19.5" customHeight="1">
      <c r="A88" s="23"/>
      <c r="B88" s="23"/>
      <c r="C88" s="24"/>
      <c r="D88" s="24"/>
    </row>
    <row r="89" spans="1:4" s="120" customFormat="1" ht="33" customHeight="1">
      <c r="A89" s="26"/>
      <c r="B89" s="26"/>
      <c r="C89" s="27"/>
      <c r="D89" s="28"/>
    </row>
    <row r="90" spans="1:4" s="119" customFormat="1" ht="19.5" customHeight="1">
      <c r="A90" s="23"/>
      <c r="B90" s="23"/>
      <c r="C90" s="24"/>
      <c r="D90" s="24"/>
    </row>
    <row r="91" spans="1:4" s="119" customFormat="1" ht="19.5" customHeight="1">
      <c r="A91" s="23"/>
      <c r="B91" s="23"/>
      <c r="C91" s="115"/>
      <c r="D91" s="115"/>
    </row>
    <row r="92" spans="1:253" s="121" customFormat="1" ht="30.75" customHeight="1">
      <c r="A92" s="28"/>
      <c r="B92" s="28"/>
      <c r="C92" s="27"/>
      <c r="D92" s="28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  <c r="FZ92" s="27"/>
      <c r="GA92" s="27"/>
      <c r="GB92" s="27"/>
      <c r="GC92" s="27"/>
      <c r="GD92" s="27"/>
      <c r="GE92" s="27"/>
      <c r="GF92" s="27"/>
      <c r="GG92" s="27"/>
      <c r="GH92" s="27"/>
      <c r="GI92" s="27"/>
      <c r="GJ92" s="27"/>
      <c r="GK92" s="27"/>
      <c r="GL92" s="27"/>
      <c r="GM92" s="27"/>
      <c r="GN92" s="27"/>
      <c r="GO92" s="27"/>
      <c r="GP92" s="27"/>
      <c r="GQ92" s="27"/>
      <c r="GR92" s="27"/>
      <c r="GS92" s="27"/>
      <c r="GT92" s="27"/>
      <c r="GU92" s="27"/>
      <c r="GV92" s="27"/>
      <c r="GW92" s="27"/>
      <c r="GX92" s="27"/>
      <c r="GY92" s="27"/>
      <c r="GZ92" s="27"/>
      <c r="HA92" s="27"/>
      <c r="HB92" s="27"/>
      <c r="HC92" s="27"/>
      <c r="HD92" s="27"/>
      <c r="HE92" s="27"/>
      <c r="HF92" s="27"/>
      <c r="HG92" s="27"/>
      <c r="HH92" s="27"/>
      <c r="HI92" s="27"/>
      <c r="HJ92" s="27"/>
      <c r="HK92" s="27"/>
      <c r="HL92" s="27"/>
      <c r="HM92" s="27"/>
      <c r="HN92" s="27"/>
      <c r="HO92" s="27"/>
      <c r="HP92" s="27"/>
      <c r="HQ92" s="27"/>
      <c r="HR92" s="27"/>
      <c r="HS92" s="27"/>
      <c r="HT92" s="27"/>
      <c r="HU92" s="27"/>
      <c r="HV92" s="27"/>
      <c r="HW92" s="27"/>
      <c r="HX92" s="27"/>
      <c r="HY92" s="27"/>
      <c r="HZ92" s="27"/>
      <c r="IA92" s="27"/>
      <c r="IB92" s="27"/>
      <c r="IC92" s="27"/>
      <c r="ID92" s="27"/>
      <c r="IE92" s="27"/>
      <c r="IF92" s="27"/>
      <c r="IG92" s="27"/>
      <c r="IH92" s="27"/>
      <c r="II92" s="27"/>
      <c r="IJ92" s="27"/>
      <c r="IK92" s="27"/>
      <c r="IL92" s="27"/>
      <c r="IM92" s="27"/>
      <c r="IN92" s="27"/>
      <c r="IO92" s="27"/>
      <c r="IP92" s="27"/>
      <c r="IQ92" s="27"/>
      <c r="IR92" s="27"/>
      <c r="IS92" s="27"/>
    </row>
    <row r="93" spans="1:19" s="119" customFormat="1" ht="24" customHeight="1">
      <c r="A93" s="23"/>
      <c r="B93" s="23"/>
      <c r="C93" s="24"/>
      <c r="D93" s="24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</row>
    <row r="94" spans="1:19" s="120" customFormat="1" ht="31.5" customHeight="1">
      <c r="A94" s="26"/>
      <c r="B94" s="26"/>
      <c r="C94" s="27"/>
      <c r="D94" s="28"/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</row>
    <row r="95" spans="1:19" s="119" customFormat="1" ht="19.5" customHeight="1">
      <c r="A95" s="23"/>
      <c r="B95" s="23"/>
      <c r="C95" s="24"/>
      <c r="D95" s="24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</row>
    <row r="96" spans="1:19" s="120" customFormat="1" ht="29.25" customHeight="1">
      <c r="A96" s="26"/>
      <c r="B96" s="26"/>
      <c r="C96" s="27"/>
      <c r="D96" s="28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</row>
    <row r="97" spans="1:19" s="119" customFormat="1" ht="19.5" customHeight="1">
      <c r="A97" s="23"/>
      <c r="B97" s="23"/>
      <c r="C97" s="24"/>
      <c r="D97" s="24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</row>
    <row r="98" spans="1:4" s="120" customFormat="1" ht="32.25" customHeight="1">
      <c r="A98" s="26"/>
      <c r="B98" s="26"/>
      <c r="C98" s="27"/>
      <c r="D98" s="28"/>
    </row>
    <row r="99" spans="1:4" s="119" customFormat="1" ht="19.5" customHeight="1">
      <c r="A99" s="23"/>
      <c r="B99" s="23"/>
      <c r="C99" s="24"/>
      <c r="D99" s="24"/>
    </row>
    <row r="100" spans="1:4" s="119" customFormat="1" ht="19.5" customHeight="1">
      <c r="A100" s="23"/>
      <c r="B100" s="23"/>
      <c r="C100" s="24"/>
      <c r="D100" s="24"/>
    </row>
    <row r="101" spans="1:4" s="120" customFormat="1" ht="19.5" customHeight="1">
      <c r="A101" s="26"/>
      <c r="B101" s="26"/>
      <c r="C101" s="27"/>
      <c r="D101" s="28"/>
    </row>
    <row r="102" spans="1:4" s="120" customFormat="1" ht="19.5" customHeight="1">
      <c r="A102" s="26"/>
      <c r="B102" s="26"/>
      <c r="C102" s="27"/>
      <c r="D102" s="28"/>
    </row>
    <row r="103" spans="1:4" s="120" customFormat="1" ht="19.5" customHeight="1">
      <c r="A103" s="26"/>
      <c r="B103" s="26"/>
      <c r="C103" s="27"/>
      <c r="D103" s="28"/>
    </row>
    <row r="104" spans="1:4" s="119" customFormat="1" ht="15">
      <c r="A104" s="23"/>
      <c r="B104" s="23"/>
      <c r="C104" s="18"/>
      <c r="D104" s="18"/>
    </row>
    <row r="105" spans="1:4" s="119" customFormat="1" ht="15">
      <c r="A105" s="23"/>
      <c r="B105" s="23"/>
      <c r="C105" s="18"/>
      <c r="D105" s="18"/>
    </row>
    <row r="106" spans="1:4" s="119" customFormat="1" ht="15">
      <c r="A106" s="23"/>
      <c r="B106" s="23"/>
      <c r="C106" s="18"/>
      <c r="D106" s="18"/>
    </row>
    <row r="107" spans="1:4" s="119" customFormat="1" ht="15">
      <c r="A107" s="23"/>
      <c r="B107" s="23"/>
      <c r="C107" s="18"/>
      <c r="D107" s="18"/>
    </row>
    <row r="108" spans="1:4" s="50" customFormat="1" ht="15">
      <c r="A108" s="23"/>
      <c r="B108" s="23"/>
      <c r="C108" s="18"/>
      <c r="D108" s="18"/>
    </row>
    <row r="109" spans="1:4" s="50" customFormat="1" ht="15">
      <c r="A109" s="23"/>
      <c r="B109" s="23"/>
      <c r="C109" s="18"/>
      <c r="D109" s="18"/>
    </row>
    <row r="110" spans="1:4" s="50" customFormat="1" ht="15">
      <c r="A110" s="23"/>
      <c r="B110" s="23"/>
      <c r="C110" s="18"/>
      <c r="D110" s="18"/>
    </row>
    <row r="111" spans="1:4" s="50" customFormat="1" ht="15">
      <c r="A111" s="23"/>
      <c r="B111" s="23"/>
      <c r="C111" s="18"/>
      <c r="D111" s="18"/>
    </row>
    <row r="112" spans="1:5" s="117" customFormat="1" ht="27" customHeight="1">
      <c r="A112" s="75"/>
      <c r="B112" s="75"/>
      <c r="C112" s="75"/>
      <c r="D112" s="75"/>
      <c r="E112" s="114"/>
    </row>
  </sheetData>
  <sheetProtection/>
  <mergeCells count="2">
    <mergeCell ref="A6:E6"/>
    <mergeCell ref="A7:E7"/>
  </mergeCells>
  <printOptions/>
  <pageMargins left="0.47" right="0.16" top="0.49" bottom="0.5" header="0.5" footer="0.5"/>
  <pageSetup horizontalDpi="600" verticalDpi="600" orientation="portrait" paperSize="9" scale="62" r:id="rId1"/>
  <rowBreaks count="2" manualBreakCount="2">
    <brk id="23" max="4" man="1"/>
    <brk id="40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2"/>
  <sheetViews>
    <sheetView view="pageBreakPreview" zoomScale="75" zoomScaleNormal="75" zoomScaleSheetLayoutView="75" zoomScalePageLayoutView="0" workbookViewId="0" topLeftCell="A1">
      <selection activeCell="J27" sqref="J27"/>
    </sheetView>
  </sheetViews>
  <sheetFormatPr defaultColWidth="9.140625" defaultRowHeight="12.75"/>
  <cols>
    <col min="1" max="1" width="6.57421875" style="0" customWidth="1"/>
    <col min="2" max="2" width="16.140625" style="0" customWidth="1"/>
    <col min="3" max="3" width="56.7109375" style="0" customWidth="1"/>
    <col min="4" max="4" width="19.140625" style="0" customWidth="1"/>
    <col min="5" max="5" width="8.421875" style="0" customWidth="1"/>
    <col min="6" max="6" width="5.7109375" style="0" customWidth="1"/>
    <col min="7" max="7" width="12.28125" style="0" customWidth="1"/>
    <col min="8" max="8" width="8.57421875" style="0" customWidth="1"/>
    <col min="9" max="9" width="5.140625" style="0" customWidth="1"/>
  </cols>
  <sheetData>
    <row r="1" spans="5:8" ht="14.25">
      <c r="E1" s="215" t="s">
        <v>47</v>
      </c>
      <c r="F1" s="215"/>
      <c r="G1" s="215"/>
      <c r="H1" s="216"/>
    </row>
    <row r="2" spans="5:8" ht="14.25">
      <c r="E2" s="215" t="s">
        <v>48</v>
      </c>
      <c r="F2" s="215"/>
      <c r="G2" s="215"/>
      <c r="H2" s="216"/>
    </row>
    <row r="3" spans="5:8" ht="14.25">
      <c r="E3" s="215" t="s">
        <v>49</v>
      </c>
      <c r="F3" s="215"/>
      <c r="G3" s="215"/>
      <c r="H3" s="216"/>
    </row>
    <row r="4" spans="5:8" ht="13.5" customHeight="1">
      <c r="E4" s="215" t="str">
        <f>+ПЦР!D4</f>
        <v>от   04.02.2019г.  №17- н </v>
      </c>
      <c r="F4" s="215"/>
      <c r="G4" s="216"/>
      <c r="H4" s="216"/>
    </row>
    <row r="5" spans="5:6" ht="14.25">
      <c r="E5" s="1"/>
      <c r="F5" s="1"/>
    </row>
    <row r="6" spans="5:6" ht="14.25">
      <c r="E6" s="1"/>
      <c r="F6" s="1"/>
    </row>
    <row r="7" spans="5:6" ht="14.25">
      <c r="E7" s="1"/>
      <c r="F7" s="1"/>
    </row>
    <row r="8" spans="5:6" ht="14.25">
      <c r="E8" s="1"/>
      <c r="F8" s="1"/>
    </row>
    <row r="9" spans="5:6" ht="14.25">
      <c r="E9" s="1"/>
      <c r="F9" s="1"/>
    </row>
    <row r="10" spans="5:6" ht="14.25">
      <c r="E10" s="1"/>
      <c r="F10" s="1"/>
    </row>
    <row r="11" spans="1:9" ht="62.25" customHeight="1">
      <c r="A11" s="363" t="s">
        <v>348</v>
      </c>
      <c r="B11" s="363"/>
      <c r="C11" s="363"/>
      <c r="D11" s="363"/>
      <c r="E11" s="363"/>
      <c r="F11" s="363"/>
      <c r="G11" s="363"/>
      <c r="H11" s="363"/>
      <c r="I11" s="100"/>
    </row>
    <row r="12" spans="1:9" ht="42.75" customHeight="1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7" ht="48.75" customHeight="1">
      <c r="A13" s="98" t="s">
        <v>2</v>
      </c>
      <c r="B13" s="195" t="s">
        <v>93</v>
      </c>
      <c r="C13" s="296" t="s">
        <v>3</v>
      </c>
      <c r="D13" s="310" t="s">
        <v>4</v>
      </c>
      <c r="E13" s="140"/>
      <c r="F13" s="140"/>
      <c r="G13" s="5"/>
    </row>
    <row r="14" spans="1:7" ht="58.5" customHeight="1">
      <c r="A14" s="309">
        <v>1</v>
      </c>
      <c r="B14" s="311" t="s">
        <v>890</v>
      </c>
      <c r="C14" s="311" t="s">
        <v>891</v>
      </c>
      <c r="D14" s="312">
        <v>130</v>
      </c>
      <c r="E14" s="151"/>
      <c r="F14" s="151"/>
      <c r="G14" s="5"/>
    </row>
    <row r="15" spans="1:7" ht="44.25" customHeight="1">
      <c r="A15" s="309">
        <v>2</v>
      </c>
      <c r="B15" s="311" t="s">
        <v>892</v>
      </c>
      <c r="C15" s="311" t="s">
        <v>349</v>
      </c>
      <c r="D15" s="312">
        <v>300</v>
      </c>
      <c r="E15" s="58"/>
      <c r="F15" s="58"/>
      <c r="G15" s="1"/>
    </row>
    <row r="16" spans="1:7" ht="14.25">
      <c r="A16" s="7"/>
      <c r="B16" s="7"/>
      <c r="C16" s="7"/>
      <c r="D16" s="7"/>
      <c r="E16" s="7"/>
      <c r="F16" s="1"/>
      <c r="G16" s="1"/>
    </row>
    <row r="17" spans="1:7" ht="14.25">
      <c r="A17" s="7"/>
      <c r="B17" s="7"/>
      <c r="C17" s="7"/>
      <c r="D17" s="7"/>
      <c r="E17" s="7"/>
      <c r="F17" s="1"/>
      <c r="G17" s="1"/>
    </row>
    <row r="18" spans="1:7" ht="14.25">
      <c r="A18" s="7"/>
      <c r="B18" s="7"/>
      <c r="C18" s="7"/>
      <c r="D18" s="7"/>
      <c r="E18" s="7"/>
      <c r="F18" s="1"/>
      <c r="G18" s="1"/>
    </row>
    <row r="19" spans="1:7" ht="14.25">
      <c r="A19" s="7"/>
      <c r="B19" s="7"/>
      <c r="C19" s="7"/>
      <c r="D19" s="7"/>
      <c r="E19" s="7"/>
      <c r="F19" s="1"/>
      <c r="G19" s="1"/>
    </row>
    <row r="20" spans="1:7" ht="14.25">
      <c r="A20" s="7"/>
      <c r="B20" s="7"/>
      <c r="C20" s="7"/>
      <c r="D20" s="7"/>
      <c r="E20" s="7"/>
      <c r="F20" s="1"/>
      <c r="G20" s="1"/>
    </row>
    <row r="21" spans="1:6" ht="14.25">
      <c r="A21" s="7"/>
      <c r="B21" s="7"/>
      <c r="C21" s="7"/>
      <c r="D21" s="7"/>
      <c r="E21" s="7"/>
      <c r="F21" s="1"/>
    </row>
    <row r="22" spans="1:10" ht="29.25" customHeight="1">
      <c r="A22" s="58" t="s">
        <v>506</v>
      </c>
      <c r="B22" s="58"/>
      <c r="C22" s="58"/>
      <c r="D22" s="58"/>
      <c r="E22" s="58"/>
      <c r="F22" s="134" t="s">
        <v>505</v>
      </c>
      <c r="G22" s="134"/>
      <c r="H22" s="134"/>
      <c r="I22" s="134"/>
      <c r="J22" s="134"/>
    </row>
  </sheetData>
  <sheetProtection/>
  <mergeCells count="1">
    <mergeCell ref="A11:H11"/>
  </mergeCells>
  <printOptions/>
  <pageMargins left="0.82" right="0" top="0.58" bottom="0.1968503937007874" header="0" footer="0"/>
  <pageSetup horizontalDpi="600" verticalDpi="600" orientation="portrait" paperSize="9" scale="70" r:id="rId1"/>
  <colBreaks count="1" manualBreakCount="1">
    <brk id="8" max="21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27"/>
  <sheetViews>
    <sheetView view="pageBreakPreview" zoomScale="75" zoomScaleNormal="75" zoomScaleSheetLayoutView="75" zoomScalePageLayoutView="0" workbookViewId="0" topLeftCell="A68">
      <selection activeCell="F97" sqref="F97"/>
    </sheetView>
  </sheetViews>
  <sheetFormatPr defaultColWidth="9.140625" defaultRowHeight="12.75"/>
  <cols>
    <col min="1" max="1" width="6.57421875" style="0" customWidth="1"/>
    <col min="2" max="2" width="24.7109375" style="0" customWidth="1"/>
    <col min="3" max="3" width="47.28125" style="0" customWidth="1"/>
    <col min="4" max="4" width="22.8515625" style="0" customWidth="1"/>
    <col min="5" max="5" width="8.7109375" style="0" customWidth="1"/>
    <col min="6" max="6" width="2.7109375" style="0" customWidth="1"/>
    <col min="7" max="7" width="4.00390625" style="0" customWidth="1"/>
    <col min="8" max="8" width="18.28125" style="0" customWidth="1"/>
    <col min="9" max="9" width="16.28125" style="0" customWidth="1"/>
  </cols>
  <sheetData>
    <row r="1" spans="2:8" ht="14.25">
      <c r="B1" s="111"/>
      <c r="D1" s="1"/>
      <c r="E1" s="215" t="s">
        <v>47</v>
      </c>
      <c r="F1" s="220"/>
      <c r="G1" s="220"/>
      <c r="H1" s="220"/>
    </row>
    <row r="2" spans="2:8" ht="18" customHeight="1">
      <c r="B2" s="111"/>
      <c r="D2" s="1"/>
      <c r="E2" s="215" t="s">
        <v>48</v>
      </c>
      <c r="F2" s="221"/>
      <c r="G2" s="221"/>
      <c r="H2" s="221"/>
    </row>
    <row r="3" spans="2:8" ht="18" customHeight="1">
      <c r="B3" s="111"/>
      <c r="D3" s="1"/>
      <c r="E3" s="215" t="s">
        <v>49</v>
      </c>
      <c r="F3" s="221"/>
      <c r="G3" s="221"/>
      <c r="H3" s="221"/>
    </row>
    <row r="4" spans="2:8" ht="15.75" customHeight="1">
      <c r="B4" s="111"/>
      <c r="D4" s="1"/>
      <c r="E4" s="215" t="str">
        <f>+'АНОНИМ.КАБИНЕТ'!E4</f>
        <v>от   04.02.2019г.  №17- н </v>
      </c>
      <c r="F4" s="220"/>
      <c r="G4" s="220"/>
      <c r="H4" s="220"/>
    </row>
    <row r="5" spans="2:8" ht="15.75" customHeight="1">
      <c r="B5" s="111"/>
      <c r="C5" s="111"/>
      <c r="D5" s="111"/>
      <c r="E5" s="218"/>
      <c r="F5" s="220"/>
      <c r="G5" s="220"/>
      <c r="H5" s="220"/>
    </row>
    <row r="6" spans="5:8" ht="15.75" customHeight="1">
      <c r="E6" s="218"/>
      <c r="F6" s="216"/>
      <c r="G6" s="216"/>
      <c r="H6" s="216"/>
    </row>
    <row r="8" spans="1:9" s="97" customFormat="1" ht="28.5" customHeight="1">
      <c r="A8" s="135" t="s">
        <v>5</v>
      </c>
      <c r="B8" s="135"/>
      <c r="C8" s="135"/>
      <c r="D8" s="135"/>
      <c r="E8" s="135"/>
      <c r="F8" s="135"/>
      <c r="G8" s="135"/>
      <c r="H8" s="135"/>
      <c r="I8" s="20"/>
    </row>
    <row r="9" spans="1:9" s="97" customFormat="1" ht="24" customHeight="1">
      <c r="A9" s="135" t="s">
        <v>63</v>
      </c>
      <c r="B9" s="135"/>
      <c r="C9" s="135"/>
      <c r="D9" s="135"/>
      <c r="E9" s="135"/>
      <c r="F9" s="135"/>
      <c r="G9" s="135"/>
      <c r="H9" s="135"/>
      <c r="I9" s="61"/>
    </row>
    <row r="10" spans="1:9" s="12" customFormat="1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2" customFormat="1" ht="33.75" customHeight="1">
      <c r="A11" s="35" t="s">
        <v>6</v>
      </c>
      <c r="B11" s="195" t="s">
        <v>93</v>
      </c>
      <c r="C11" s="196" t="s">
        <v>3</v>
      </c>
      <c r="D11" s="330" t="s">
        <v>7</v>
      </c>
      <c r="E11" s="11"/>
      <c r="F11" s="11"/>
      <c r="G11" s="11"/>
      <c r="H11" s="11"/>
      <c r="I11" s="11"/>
    </row>
    <row r="12" spans="1:9" s="12" customFormat="1" ht="46.5" customHeight="1">
      <c r="A12" s="164"/>
      <c r="B12" s="257" t="s">
        <v>1093</v>
      </c>
      <c r="C12" s="257" t="s">
        <v>1094</v>
      </c>
      <c r="D12" s="201">
        <v>492</v>
      </c>
      <c r="E12" s="11"/>
      <c r="F12" s="11"/>
      <c r="G12" s="11"/>
      <c r="H12" s="11"/>
      <c r="I12" s="11"/>
    </row>
    <row r="13" spans="1:9" s="12" customFormat="1" ht="51" customHeight="1">
      <c r="A13" s="164"/>
      <c r="B13" s="257" t="s">
        <v>1095</v>
      </c>
      <c r="C13" s="257" t="s">
        <v>1096</v>
      </c>
      <c r="D13" s="201">
        <v>434</v>
      </c>
      <c r="E13" s="11"/>
      <c r="F13" s="11"/>
      <c r="G13" s="11"/>
      <c r="H13" s="11"/>
      <c r="I13" s="11"/>
    </row>
    <row r="14" spans="1:7" s="3" customFormat="1" ht="38.25" customHeight="1">
      <c r="A14" s="197">
        <v>1</v>
      </c>
      <c r="B14" s="315" t="s">
        <v>955</v>
      </c>
      <c r="C14" s="315" t="s">
        <v>350</v>
      </c>
      <c r="D14" s="325">
        <v>2809</v>
      </c>
      <c r="E14" s="1"/>
      <c r="F14" s="2"/>
      <c r="G14" s="2"/>
    </row>
    <row r="15" spans="1:7" s="3" customFormat="1" ht="54.75" customHeight="1">
      <c r="A15" s="197">
        <v>2</v>
      </c>
      <c r="B15" s="285" t="s">
        <v>979</v>
      </c>
      <c r="C15" s="285" t="s">
        <v>980</v>
      </c>
      <c r="D15" s="266">
        <v>586</v>
      </c>
      <c r="E15" s="1"/>
      <c r="F15" s="2"/>
      <c r="G15" s="2"/>
    </row>
    <row r="16" spans="1:7" s="3" customFormat="1" ht="57" customHeight="1">
      <c r="A16" s="197">
        <v>3</v>
      </c>
      <c r="B16" s="285" t="s">
        <v>956</v>
      </c>
      <c r="C16" s="285" t="s">
        <v>957</v>
      </c>
      <c r="D16" s="266">
        <v>2793</v>
      </c>
      <c r="E16" s="1"/>
      <c r="F16" s="2"/>
      <c r="G16" s="2"/>
    </row>
    <row r="17" spans="1:7" s="3" customFormat="1" ht="57" customHeight="1">
      <c r="A17" s="197">
        <v>4</v>
      </c>
      <c r="B17" s="285" t="s">
        <v>981</v>
      </c>
      <c r="C17" s="285" t="s">
        <v>982</v>
      </c>
      <c r="D17" s="266">
        <v>667</v>
      </c>
      <c r="E17" s="1"/>
      <c r="F17" s="2"/>
      <c r="G17" s="2"/>
    </row>
    <row r="18" spans="1:7" s="14" customFormat="1" ht="38.25" customHeight="1">
      <c r="A18" s="197">
        <v>5</v>
      </c>
      <c r="B18" s="285" t="s">
        <v>922</v>
      </c>
      <c r="C18" s="285" t="s">
        <v>923</v>
      </c>
      <c r="D18" s="266">
        <v>121</v>
      </c>
      <c r="E18" s="1"/>
      <c r="F18" s="13"/>
      <c r="G18" s="13"/>
    </row>
    <row r="19" spans="1:5" s="3" customFormat="1" ht="38.25" customHeight="1">
      <c r="A19" s="197">
        <v>6</v>
      </c>
      <c r="B19" s="285" t="s">
        <v>958</v>
      </c>
      <c r="C19" s="285" t="s">
        <v>959</v>
      </c>
      <c r="D19" s="266">
        <v>2086</v>
      </c>
      <c r="E19" s="1"/>
    </row>
    <row r="20" spans="1:5" s="5" customFormat="1" ht="59.25" customHeight="1">
      <c r="A20" s="197">
        <v>7</v>
      </c>
      <c r="B20" s="285" t="s">
        <v>960</v>
      </c>
      <c r="C20" s="285" t="s">
        <v>352</v>
      </c>
      <c r="D20" s="266">
        <v>2612</v>
      </c>
      <c r="E20" s="1"/>
    </row>
    <row r="21" spans="1:4" s="1" customFormat="1" ht="38.25" customHeight="1">
      <c r="A21" s="197">
        <v>8</v>
      </c>
      <c r="B21" s="285" t="s">
        <v>961</v>
      </c>
      <c r="C21" s="285" t="s">
        <v>962</v>
      </c>
      <c r="D21" s="266">
        <v>333</v>
      </c>
    </row>
    <row r="22" spans="1:4" s="1" customFormat="1" ht="38.25" customHeight="1">
      <c r="A22" s="197">
        <v>9</v>
      </c>
      <c r="B22" s="285" t="s">
        <v>963</v>
      </c>
      <c r="C22" s="285" t="s">
        <v>964</v>
      </c>
      <c r="D22" s="266">
        <v>586</v>
      </c>
    </row>
    <row r="23" spans="1:5" s="1" customFormat="1" ht="60.75" customHeight="1">
      <c r="A23" s="197">
        <f>+A22+1</f>
        <v>10</v>
      </c>
      <c r="B23" s="285" t="s">
        <v>965</v>
      </c>
      <c r="C23" s="285" t="s">
        <v>966</v>
      </c>
      <c r="D23" s="266">
        <v>1995</v>
      </c>
      <c r="E23" s="134"/>
    </row>
    <row r="24" spans="1:5" s="1" customFormat="1" ht="38.25" customHeight="1">
      <c r="A24" s="197">
        <f>+A23+1</f>
        <v>11</v>
      </c>
      <c r="B24" s="285" t="s">
        <v>967</v>
      </c>
      <c r="C24" s="285" t="s">
        <v>359</v>
      </c>
      <c r="D24" s="266">
        <v>965</v>
      </c>
      <c r="E24"/>
    </row>
    <row r="25" spans="1:5" s="1" customFormat="1" ht="38.25" customHeight="1">
      <c r="A25" s="197">
        <v>12</v>
      </c>
      <c r="B25" s="285" t="s">
        <v>968</v>
      </c>
      <c r="C25" s="285" t="s">
        <v>969</v>
      </c>
      <c r="D25" s="266">
        <v>619</v>
      </c>
      <c r="E25"/>
    </row>
    <row r="26" spans="1:5" s="1" customFormat="1" ht="38.25" customHeight="1">
      <c r="A26" s="197">
        <v>13</v>
      </c>
      <c r="B26" s="285" t="s">
        <v>970</v>
      </c>
      <c r="C26" s="285" t="s">
        <v>971</v>
      </c>
      <c r="D26" s="266">
        <v>487</v>
      </c>
      <c r="E26"/>
    </row>
    <row r="27" spans="1:5" s="1" customFormat="1" ht="38.25" customHeight="1">
      <c r="A27" s="197">
        <v>14</v>
      </c>
      <c r="B27" s="285" t="s">
        <v>972</v>
      </c>
      <c r="C27" s="285" t="s">
        <v>356</v>
      </c>
      <c r="D27" s="266">
        <v>929</v>
      </c>
      <c r="E27"/>
    </row>
    <row r="28" spans="1:5" s="1" customFormat="1" ht="38.25" customHeight="1">
      <c r="A28" s="197">
        <v>15</v>
      </c>
      <c r="B28" s="285" t="s">
        <v>973</v>
      </c>
      <c r="C28" s="285" t="s">
        <v>974</v>
      </c>
      <c r="D28" s="266">
        <v>498</v>
      </c>
      <c r="E28"/>
    </row>
    <row r="29" spans="1:5" s="1" customFormat="1" ht="38.25" customHeight="1">
      <c r="A29" s="197">
        <f>+A28+1</f>
        <v>16</v>
      </c>
      <c r="B29" s="285" t="s">
        <v>975</v>
      </c>
      <c r="C29" s="285" t="s">
        <v>976</v>
      </c>
      <c r="D29" s="266">
        <v>564</v>
      </c>
      <c r="E29"/>
    </row>
    <row r="30" spans="1:5" s="1" customFormat="1" ht="38.25" customHeight="1">
      <c r="A30" s="317">
        <f>+A29+1</f>
        <v>17</v>
      </c>
      <c r="B30" s="297" t="s">
        <v>985</v>
      </c>
      <c r="C30" s="297" t="s">
        <v>986</v>
      </c>
      <c r="D30" s="319">
        <v>646</v>
      </c>
      <c r="E30"/>
    </row>
    <row r="31" spans="1:5" s="1" customFormat="1" ht="43.5" customHeight="1">
      <c r="A31" s="197">
        <v>18</v>
      </c>
      <c r="B31" s="285" t="s">
        <v>977</v>
      </c>
      <c r="C31" s="285" t="s">
        <v>978</v>
      </c>
      <c r="D31" s="266">
        <v>643</v>
      </c>
      <c r="E31"/>
    </row>
    <row r="32" spans="1:5" s="1" customFormat="1" ht="43.5" customHeight="1">
      <c r="A32" s="197">
        <v>19</v>
      </c>
      <c r="B32" s="285" t="s">
        <v>473</v>
      </c>
      <c r="C32" s="285" t="s">
        <v>358</v>
      </c>
      <c r="D32" s="266">
        <v>342</v>
      </c>
      <c r="E32"/>
    </row>
    <row r="33" spans="1:5" s="1" customFormat="1" ht="43.5" customHeight="1">
      <c r="A33" s="197">
        <v>20</v>
      </c>
      <c r="B33" s="285" t="s">
        <v>987</v>
      </c>
      <c r="C33" s="285" t="s">
        <v>988</v>
      </c>
      <c r="D33" s="266">
        <v>497</v>
      </c>
      <c r="E33"/>
    </row>
    <row r="34" spans="1:5" s="1" customFormat="1" ht="43.5" customHeight="1">
      <c r="A34" s="197">
        <v>21</v>
      </c>
      <c r="B34" s="298" t="s">
        <v>989</v>
      </c>
      <c r="C34" s="285" t="s">
        <v>990</v>
      </c>
      <c r="D34" s="266">
        <v>477</v>
      </c>
      <c r="E34"/>
    </row>
    <row r="35" spans="1:5" s="1" customFormat="1" ht="43.5" customHeight="1">
      <c r="A35" s="197">
        <v>22</v>
      </c>
      <c r="B35" s="298" t="s">
        <v>991</v>
      </c>
      <c r="C35" s="285" t="s">
        <v>992</v>
      </c>
      <c r="D35" s="266">
        <v>1220</v>
      </c>
      <c r="E35"/>
    </row>
    <row r="36" spans="1:5" s="1" customFormat="1" ht="43.5" customHeight="1">
      <c r="A36" s="197">
        <v>23</v>
      </c>
      <c r="B36" s="285" t="s">
        <v>993</v>
      </c>
      <c r="C36" s="285" t="s">
        <v>994</v>
      </c>
      <c r="D36" s="266">
        <v>1181</v>
      </c>
      <c r="E36"/>
    </row>
    <row r="37" spans="1:5" s="1" customFormat="1" ht="43.5" customHeight="1">
      <c r="A37" s="197">
        <v>24</v>
      </c>
      <c r="B37" s="285" t="s">
        <v>995</v>
      </c>
      <c r="C37" s="285" t="s">
        <v>996</v>
      </c>
      <c r="D37" s="266">
        <v>394</v>
      </c>
      <c r="E37"/>
    </row>
    <row r="38" spans="1:5" s="14" customFormat="1" ht="38.25" customHeight="1">
      <c r="A38" s="197">
        <v>25</v>
      </c>
      <c r="B38" s="285" t="s">
        <v>983</v>
      </c>
      <c r="C38" s="285" t="s">
        <v>353</v>
      </c>
      <c r="D38" s="266">
        <v>349</v>
      </c>
      <c r="E38"/>
    </row>
    <row r="39" spans="1:5" s="14" customFormat="1" ht="38.25" customHeight="1">
      <c r="A39" s="197">
        <v>26</v>
      </c>
      <c r="B39" s="285" t="s">
        <v>997</v>
      </c>
      <c r="C39" s="285" t="s">
        <v>998</v>
      </c>
      <c r="D39" s="266">
        <v>328</v>
      </c>
      <c r="E39"/>
    </row>
    <row r="40" spans="1:5" s="14" customFormat="1" ht="38.25" customHeight="1">
      <c r="A40" s="197">
        <v>27</v>
      </c>
      <c r="B40" s="285" t="s">
        <v>999</v>
      </c>
      <c r="C40" s="285" t="s">
        <v>1000</v>
      </c>
      <c r="D40" s="266">
        <v>357</v>
      </c>
      <c r="E40"/>
    </row>
    <row r="41" spans="1:5" s="14" customFormat="1" ht="38.25" customHeight="1">
      <c r="A41" s="197">
        <v>28</v>
      </c>
      <c r="B41" s="285" t="s">
        <v>1001</v>
      </c>
      <c r="C41" s="285" t="s">
        <v>1002</v>
      </c>
      <c r="D41" s="266">
        <v>1162</v>
      </c>
      <c r="E41"/>
    </row>
    <row r="42" spans="1:5" s="14" customFormat="1" ht="27.75" customHeight="1">
      <c r="A42" s="317">
        <v>29</v>
      </c>
      <c r="B42" s="285" t="s">
        <v>1003</v>
      </c>
      <c r="C42" s="285" t="s">
        <v>1004</v>
      </c>
      <c r="D42" s="266">
        <v>621</v>
      </c>
      <c r="E42"/>
    </row>
    <row r="43" spans="1:5" s="14" customFormat="1" ht="57.75" customHeight="1">
      <c r="A43" s="197">
        <v>30</v>
      </c>
      <c r="B43" s="285" t="s">
        <v>1005</v>
      </c>
      <c r="C43" s="285" t="s">
        <v>1006</v>
      </c>
      <c r="D43" s="266">
        <v>623</v>
      </c>
      <c r="E43"/>
    </row>
    <row r="44" spans="1:5" s="1" customFormat="1" ht="55.5" customHeight="1">
      <c r="A44" s="197">
        <v>31</v>
      </c>
      <c r="B44" s="285" t="s">
        <v>984</v>
      </c>
      <c r="C44" s="285" t="s">
        <v>355</v>
      </c>
      <c r="D44" s="266">
        <v>155</v>
      </c>
      <c r="E44"/>
    </row>
    <row r="45" spans="1:5" s="1" customFormat="1" ht="38.25" customHeight="1">
      <c r="A45" s="197">
        <f>+A44+1</f>
        <v>32</v>
      </c>
      <c r="B45" s="285" t="s">
        <v>1007</v>
      </c>
      <c r="C45" s="285" t="s">
        <v>1008</v>
      </c>
      <c r="D45" s="266">
        <v>1811</v>
      </c>
      <c r="E45"/>
    </row>
    <row r="46" spans="1:5" s="1" customFormat="1" ht="52.5" customHeight="1">
      <c r="A46" s="197">
        <v>33</v>
      </c>
      <c r="B46" s="285" t="s">
        <v>1009</v>
      </c>
      <c r="C46" s="285" t="s">
        <v>1010</v>
      </c>
      <c r="D46" s="266">
        <v>1924</v>
      </c>
      <c r="E46"/>
    </row>
    <row r="47" spans="1:5" s="1" customFormat="1" ht="38.25" customHeight="1">
      <c r="A47" s="197">
        <v>34</v>
      </c>
      <c r="B47" s="285" t="s">
        <v>1011</v>
      </c>
      <c r="C47" s="285" t="s">
        <v>1012</v>
      </c>
      <c r="D47" s="266">
        <v>185</v>
      </c>
      <c r="E47"/>
    </row>
    <row r="48" spans="1:5" s="1" customFormat="1" ht="38.25" customHeight="1">
      <c r="A48" s="197">
        <f>+A47+1</f>
        <v>35</v>
      </c>
      <c r="B48" s="285" t="s">
        <v>1013</v>
      </c>
      <c r="C48" s="285" t="s">
        <v>1014</v>
      </c>
      <c r="D48" s="266">
        <v>271</v>
      </c>
      <c r="E48"/>
    </row>
    <row r="49" spans="1:5" s="1" customFormat="1" ht="72" customHeight="1">
      <c r="A49" s="197">
        <v>36</v>
      </c>
      <c r="B49" s="285" t="s">
        <v>1015</v>
      </c>
      <c r="C49" s="285" t="s">
        <v>1016</v>
      </c>
      <c r="D49" s="266">
        <v>516</v>
      </c>
      <c r="E49"/>
    </row>
    <row r="50" spans="1:5" s="1" customFormat="1" ht="38.25" customHeight="1">
      <c r="A50" s="197">
        <v>37</v>
      </c>
      <c r="B50" s="285" t="s">
        <v>1017</v>
      </c>
      <c r="C50" s="285" t="s">
        <v>1018</v>
      </c>
      <c r="D50" s="266">
        <v>195</v>
      </c>
      <c r="E50"/>
    </row>
    <row r="51" spans="1:5" s="1" customFormat="1" ht="38.25" customHeight="1">
      <c r="A51" s="197">
        <v>38</v>
      </c>
      <c r="B51" s="285" t="s">
        <v>1019</v>
      </c>
      <c r="C51" s="285" t="s">
        <v>1020</v>
      </c>
      <c r="D51" s="266">
        <v>443</v>
      </c>
      <c r="E51"/>
    </row>
    <row r="52" spans="1:5" s="1" customFormat="1" ht="33.75" customHeight="1">
      <c r="A52" s="197">
        <v>39</v>
      </c>
      <c r="B52" s="285" t="s">
        <v>1021</v>
      </c>
      <c r="C52" s="285" t="s">
        <v>354</v>
      </c>
      <c r="D52" s="266">
        <v>196</v>
      </c>
      <c r="E52"/>
    </row>
    <row r="53" spans="1:5" s="1" customFormat="1" ht="38.25" customHeight="1">
      <c r="A53" s="197">
        <f>+A52+1</f>
        <v>40</v>
      </c>
      <c r="B53" s="285" t="s">
        <v>1022</v>
      </c>
      <c r="C53" s="285" t="s">
        <v>1023</v>
      </c>
      <c r="D53" s="266">
        <v>207</v>
      </c>
      <c r="E53"/>
    </row>
    <row r="54" spans="1:5" s="1" customFormat="1" ht="38.25" customHeight="1">
      <c r="A54" s="197">
        <f>+A53+1</f>
        <v>41</v>
      </c>
      <c r="B54" s="285" t="s">
        <v>1024</v>
      </c>
      <c r="C54" s="285" t="s">
        <v>1025</v>
      </c>
      <c r="D54" s="266">
        <v>117</v>
      </c>
      <c r="E54"/>
    </row>
    <row r="55" spans="1:5" s="1" customFormat="1" ht="33.75" customHeight="1">
      <c r="A55" s="197">
        <v>42</v>
      </c>
      <c r="B55" s="285" t="s">
        <v>1026</v>
      </c>
      <c r="C55" s="285" t="s">
        <v>1027</v>
      </c>
      <c r="D55" s="266">
        <v>1064</v>
      </c>
      <c r="E55"/>
    </row>
    <row r="56" spans="1:5" s="1" customFormat="1" ht="38.25" customHeight="1">
      <c r="A56" s="197">
        <v>43</v>
      </c>
      <c r="B56" s="285" t="s">
        <v>1028</v>
      </c>
      <c r="C56" s="285" t="s">
        <v>357</v>
      </c>
      <c r="D56" s="266">
        <v>979</v>
      </c>
      <c r="E56"/>
    </row>
    <row r="57" spans="1:5" s="1" customFormat="1" ht="38.25" customHeight="1">
      <c r="A57" s="197">
        <v>44</v>
      </c>
      <c r="B57" s="285" t="s">
        <v>1029</v>
      </c>
      <c r="C57" s="285" t="s">
        <v>351</v>
      </c>
      <c r="D57" s="266">
        <v>1359</v>
      </c>
      <c r="E57"/>
    </row>
    <row r="58" spans="1:5" s="1" customFormat="1" ht="33.75" customHeight="1">
      <c r="A58" s="197">
        <v>45</v>
      </c>
      <c r="B58" s="285" t="s">
        <v>1030</v>
      </c>
      <c r="C58" s="285" t="s">
        <v>1031</v>
      </c>
      <c r="D58" s="266">
        <v>2776</v>
      </c>
      <c r="E58"/>
    </row>
    <row r="59" spans="1:5" s="1" customFormat="1" ht="38.25" customHeight="1">
      <c r="A59" s="197">
        <v>46</v>
      </c>
      <c r="B59" s="285" t="s">
        <v>1032</v>
      </c>
      <c r="C59" s="285" t="s">
        <v>1033</v>
      </c>
      <c r="D59" s="266">
        <v>1207</v>
      </c>
      <c r="E59"/>
    </row>
    <row r="60" spans="1:5" s="1" customFormat="1" ht="38.25" customHeight="1">
      <c r="A60" s="197">
        <f>+A59+1</f>
        <v>47</v>
      </c>
      <c r="B60" s="285" t="s">
        <v>1034</v>
      </c>
      <c r="C60" s="285" t="s">
        <v>1035</v>
      </c>
      <c r="D60" s="266">
        <v>2458</v>
      </c>
      <c r="E60"/>
    </row>
    <row r="61" spans="1:5" s="1" customFormat="1" ht="33.75" customHeight="1">
      <c r="A61" s="197">
        <v>48</v>
      </c>
      <c r="B61" s="285" t="s">
        <v>1036</v>
      </c>
      <c r="C61" s="285" t="s">
        <v>1037</v>
      </c>
      <c r="D61" s="266">
        <v>523</v>
      </c>
      <c r="E61"/>
    </row>
    <row r="62" spans="1:5" s="1" customFormat="1" ht="38.25" customHeight="1">
      <c r="A62" s="197">
        <v>49</v>
      </c>
      <c r="B62" s="285" t="s">
        <v>1038</v>
      </c>
      <c r="C62" s="285" t="s">
        <v>1039</v>
      </c>
      <c r="D62" s="266">
        <v>374</v>
      </c>
      <c r="E62"/>
    </row>
    <row r="63" spans="1:5" s="1" customFormat="1" ht="38.25" customHeight="1">
      <c r="A63" s="197">
        <f>+A62+1</f>
        <v>50</v>
      </c>
      <c r="B63" s="285" t="s">
        <v>1040</v>
      </c>
      <c r="C63" s="285" t="s">
        <v>1041</v>
      </c>
      <c r="D63" s="266">
        <v>196</v>
      </c>
      <c r="E63"/>
    </row>
    <row r="64" spans="1:5" s="1" customFormat="1" ht="33.75" customHeight="1">
      <c r="A64" s="197">
        <v>51</v>
      </c>
      <c r="B64" s="285" t="s">
        <v>1042</v>
      </c>
      <c r="C64" s="285" t="s">
        <v>1043</v>
      </c>
      <c r="D64" s="266">
        <v>471</v>
      </c>
      <c r="E64"/>
    </row>
    <row r="65" spans="1:5" s="1" customFormat="1" ht="38.25" customHeight="1">
      <c r="A65" s="197">
        <v>52</v>
      </c>
      <c r="B65" s="285" t="s">
        <v>1044</v>
      </c>
      <c r="C65" s="285" t="s">
        <v>1045</v>
      </c>
      <c r="D65" s="266">
        <v>210</v>
      </c>
      <c r="E65"/>
    </row>
    <row r="66" spans="1:5" s="1" customFormat="1" ht="38.25" customHeight="1">
      <c r="A66" s="197">
        <f>+A65+1</f>
        <v>53</v>
      </c>
      <c r="B66" s="285" t="s">
        <v>1046</v>
      </c>
      <c r="C66" s="285" t="s">
        <v>1047</v>
      </c>
      <c r="D66" s="266">
        <v>484</v>
      </c>
      <c r="E66"/>
    </row>
    <row r="67" spans="1:5" s="1" customFormat="1" ht="42" customHeight="1">
      <c r="A67" s="197">
        <v>54</v>
      </c>
      <c r="B67" s="285" t="s">
        <v>1048</v>
      </c>
      <c r="C67" s="285" t="s">
        <v>1049</v>
      </c>
      <c r="D67" s="266">
        <v>473</v>
      </c>
      <c r="E67"/>
    </row>
    <row r="68" spans="1:5" s="1" customFormat="1" ht="38.25" customHeight="1">
      <c r="A68" s="197">
        <v>55</v>
      </c>
      <c r="B68" s="285" t="s">
        <v>1050</v>
      </c>
      <c r="C68" s="285" t="s">
        <v>1051</v>
      </c>
      <c r="D68" s="266">
        <v>177</v>
      </c>
      <c r="E68"/>
    </row>
    <row r="69" spans="1:5" s="1" customFormat="1" ht="38.25" customHeight="1">
      <c r="A69" s="197">
        <v>56</v>
      </c>
      <c r="B69" s="285" t="s">
        <v>1052</v>
      </c>
      <c r="C69" s="285" t="s">
        <v>1053</v>
      </c>
      <c r="D69" s="266">
        <v>419</v>
      </c>
      <c r="E69"/>
    </row>
    <row r="70" spans="1:5" s="1" customFormat="1" ht="42.75" customHeight="1">
      <c r="A70" s="197">
        <v>57</v>
      </c>
      <c r="B70" s="285" t="s">
        <v>1054</v>
      </c>
      <c r="C70" s="285" t="s">
        <v>1055</v>
      </c>
      <c r="D70" s="266">
        <v>463</v>
      </c>
      <c r="E70"/>
    </row>
    <row r="71" spans="1:5" s="1" customFormat="1" ht="38.25" customHeight="1">
      <c r="A71" s="197">
        <v>58</v>
      </c>
      <c r="B71" s="285" t="s">
        <v>1056</v>
      </c>
      <c r="C71" s="285" t="s">
        <v>1057</v>
      </c>
      <c r="D71" s="266">
        <v>256</v>
      </c>
      <c r="E71"/>
    </row>
    <row r="72" spans="1:5" s="1" customFormat="1" ht="38.25" customHeight="1">
      <c r="A72" s="197">
        <v>59</v>
      </c>
      <c r="B72" s="285" t="s">
        <v>1058</v>
      </c>
      <c r="C72" s="285" t="s">
        <v>1059</v>
      </c>
      <c r="D72" s="266">
        <v>1646</v>
      </c>
      <c r="E72"/>
    </row>
    <row r="73" spans="1:5" s="1" customFormat="1" ht="45" customHeight="1">
      <c r="A73" s="197">
        <v>60</v>
      </c>
      <c r="B73" s="285" t="s">
        <v>472</v>
      </c>
      <c r="C73" s="285" t="s">
        <v>978</v>
      </c>
      <c r="D73" s="266">
        <v>614</v>
      </c>
      <c r="E73"/>
    </row>
    <row r="74" spans="1:5" s="1" customFormat="1" ht="24" customHeight="1" hidden="1">
      <c r="A74" s="52" t="e">
        <f>+#REF!+1</f>
        <v>#REF!</v>
      </c>
      <c r="B74" s="202"/>
      <c r="C74" s="203"/>
      <c r="D74" s="318"/>
      <c r="E74"/>
    </row>
    <row r="75" spans="1:5" s="1" customFormat="1" ht="27" customHeight="1" hidden="1">
      <c r="A75" s="52" t="e">
        <f>+A74+1</f>
        <v>#REF!</v>
      </c>
      <c r="B75" s="168"/>
      <c r="C75" s="165"/>
      <c r="D75" s="166"/>
      <c r="E75"/>
    </row>
    <row r="76" spans="1:5" s="1" customFormat="1" ht="38.25" customHeight="1" hidden="1">
      <c r="A76" s="52" t="e">
        <f>+A75+1</f>
        <v>#REF!</v>
      </c>
      <c r="B76" s="168"/>
      <c r="C76" s="165"/>
      <c r="D76" s="166"/>
      <c r="E76"/>
    </row>
    <row r="77" spans="1:5" s="10" customFormat="1" ht="38.25" customHeight="1" hidden="1">
      <c r="A77" s="52" t="e">
        <f>+A76+1</f>
        <v>#REF!</v>
      </c>
      <c r="B77" s="168"/>
      <c r="C77" s="165"/>
      <c r="D77" s="177"/>
      <c r="E77"/>
    </row>
    <row r="78" spans="1:5" s="10" customFormat="1" ht="38.25" customHeight="1" hidden="1">
      <c r="A78" s="52" t="e">
        <f>+A77+1</f>
        <v>#REF!</v>
      </c>
      <c r="B78" s="168"/>
      <c r="C78" s="165"/>
      <c r="D78" s="166"/>
      <c r="E78"/>
    </row>
    <row r="79" spans="1:5" s="10" customFormat="1" ht="78" customHeight="1" hidden="1">
      <c r="A79"/>
      <c r="B79" s="168"/>
      <c r="C79" s="165"/>
      <c r="D79" s="177"/>
      <c r="E79"/>
    </row>
    <row r="80" spans="1:5" s="69" customFormat="1" ht="38.25" customHeight="1" hidden="1">
      <c r="A80"/>
      <c r="B80" s="168"/>
      <c r="C80" s="165"/>
      <c r="D80" s="166"/>
      <c r="E80"/>
    </row>
    <row r="81" spans="1:5" s="10" customFormat="1" ht="38.25" customHeight="1" hidden="1">
      <c r="A81"/>
      <c r="B81" s="168"/>
      <c r="C81" s="165"/>
      <c r="D81" s="177"/>
      <c r="E81"/>
    </row>
    <row r="82" spans="1:5" s="10" customFormat="1" ht="81.75" customHeight="1" hidden="1">
      <c r="A82"/>
      <c r="B82" s="168"/>
      <c r="C82" s="165"/>
      <c r="D82" s="166"/>
      <c r="E82"/>
    </row>
    <row r="83" spans="1:5" s="10" customFormat="1" ht="60.75" customHeight="1" hidden="1">
      <c r="A83"/>
      <c r="B83" s="168"/>
      <c r="C83" s="165"/>
      <c r="D83" s="177"/>
      <c r="E83"/>
    </row>
    <row r="84" spans="1:5" s="10" customFormat="1" ht="56.25" customHeight="1" hidden="1">
      <c r="A84"/>
      <c r="B84" s="168"/>
      <c r="C84" s="165"/>
      <c r="D84" s="166"/>
      <c r="E84"/>
    </row>
    <row r="85" spans="1:5" s="10" customFormat="1" ht="62.25" customHeight="1" hidden="1">
      <c r="A85"/>
      <c r="B85" s="168"/>
      <c r="C85" s="165"/>
      <c r="D85" s="177"/>
      <c r="E85"/>
    </row>
    <row r="86" spans="1:5" s="10" customFormat="1" ht="38.25" customHeight="1" hidden="1">
      <c r="A86"/>
      <c r="B86" s="168"/>
      <c r="C86" s="165"/>
      <c r="D86" s="166"/>
      <c r="E86"/>
    </row>
    <row r="87" spans="1:5" s="10" customFormat="1" ht="59.25" customHeight="1" hidden="1">
      <c r="A87"/>
      <c r="B87" s="168"/>
      <c r="C87" s="165"/>
      <c r="D87" s="177"/>
      <c r="E87"/>
    </row>
    <row r="88" spans="1:5" s="10" customFormat="1" ht="48" customHeight="1" hidden="1">
      <c r="A88"/>
      <c r="B88" s="168"/>
      <c r="C88" s="165"/>
      <c r="D88" s="166"/>
      <c r="E88"/>
    </row>
    <row r="89" spans="1:5" s="10" customFormat="1" ht="38.25" customHeight="1" hidden="1">
      <c r="A89"/>
      <c r="B89" s="168"/>
      <c r="C89" s="165"/>
      <c r="D89" s="177"/>
      <c r="E89"/>
    </row>
    <row r="90" spans="1:5" s="10" customFormat="1" ht="38.25" customHeight="1" hidden="1">
      <c r="A90"/>
      <c r="B90" s="168"/>
      <c r="C90" s="165"/>
      <c r="D90" s="166"/>
      <c r="E90"/>
    </row>
    <row r="91" spans="1:5" s="69" customFormat="1" ht="74.25" customHeight="1" hidden="1">
      <c r="A91"/>
      <c r="B91" s="168"/>
      <c r="C91" s="165"/>
      <c r="D91" s="177"/>
      <c r="E91"/>
    </row>
    <row r="92" spans="1:5" s="10" customFormat="1" ht="38.25" customHeight="1" hidden="1">
      <c r="A92"/>
      <c r="B92" s="168"/>
      <c r="C92" s="165"/>
      <c r="D92" s="166"/>
      <c r="E92"/>
    </row>
    <row r="93" spans="1:5" s="10" customFormat="1" ht="59.25" customHeight="1" hidden="1">
      <c r="A93"/>
      <c r="B93" s="168"/>
      <c r="C93" s="165"/>
      <c r="D93" s="166"/>
      <c r="E93"/>
    </row>
    <row r="94" spans="1:5" s="69" customFormat="1" ht="38.25" customHeight="1" hidden="1">
      <c r="A94"/>
      <c r="B94" s="168"/>
      <c r="C94" s="165"/>
      <c r="D94" s="166"/>
      <c r="E94"/>
    </row>
    <row r="95" spans="1:5" s="10" customFormat="1" ht="39.75" customHeight="1">
      <c r="A95"/>
      <c r="B95"/>
      <c r="C95"/>
      <c r="D95"/>
      <c r="E95"/>
    </row>
    <row r="96" spans="1:8" s="10" customFormat="1" ht="36" customHeight="1">
      <c r="A96" s="58" t="s">
        <v>506</v>
      </c>
      <c r="B96" s="58"/>
      <c r="C96" s="58"/>
      <c r="D96" s="58"/>
      <c r="E96" s="58"/>
      <c r="F96" s="134" t="s">
        <v>1097</v>
      </c>
      <c r="G96" s="134"/>
      <c r="H96" s="134"/>
    </row>
    <row r="97" spans="1:5" s="69" customFormat="1" ht="21" customHeight="1">
      <c r="A97"/>
      <c r="B97"/>
      <c r="C97"/>
      <c r="D97"/>
      <c r="E97"/>
    </row>
    <row r="98" spans="1:5" s="10" customFormat="1" ht="21" customHeight="1">
      <c r="A98"/>
      <c r="B98"/>
      <c r="C98"/>
      <c r="D98"/>
      <c r="E98"/>
    </row>
    <row r="99" spans="1:5" s="10" customFormat="1" ht="21" customHeight="1">
      <c r="A99"/>
      <c r="B99"/>
      <c r="C99"/>
      <c r="D99"/>
      <c r="E99"/>
    </row>
    <row r="100" spans="1:5" s="69" customFormat="1" ht="45.75" customHeight="1">
      <c r="A100"/>
      <c r="B100"/>
      <c r="C100"/>
      <c r="D100"/>
      <c r="E100"/>
    </row>
    <row r="101" spans="1:5" s="10" customFormat="1" ht="21" customHeight="1">
      <c r="A101"/>
      <c r="B101"/>
      <c r="C101"/>
      <c r="D101"/>
      <c r="E101"/>
    </row>
    <row r="102" spans="1:5" s="69" customFormat="1" ht="63" customHeight="1">
      <c r="A102"/>
      <c r="B102"/>
      <c r="C102"/>
      <c r="D102"/>
      <c r="E102"/>
    </row>
    <row r="103" spans="1:5" s="10" customFormat="1" ht="42.75" customHeight="1">
      <c r="A103"/>
      <c r="B103"/>
      <c r="C103"/>
      <c r="D103"/>
      <c r="E103"/>
    </row>
    <row r="104" spans="1:5" s="69" customFormat="1" ht="42" customHeight="1">
      <c r="A104"/>
      <c r="B104"/>
      <c r="C104"/>
      <c r="D104"/>
      <c r="E104"/>
    </row>
    <row r="105" spans="1:5" s="10" customFormat="1" ht="21" customHeight="1">
      <c r="A105"/>
      <c r="B105"/>
      <c r="C105"/>
      <c r="D105"/>
      <c r="E105"/>
    </row>
    <row r="106" spans="1:5" s="10" customFormat="1" ht="21" customHeight="1">
      <c r="A106"/>
      <c r="B106"/>
      <c r="C106"/>
      <c r="D106"/>
      <c r="E106"/>
    </row>
    <row r="107" spans="1:5" s="69" customFormat="1" ht="54" customHeight="1">
      <c r="A107"/>
      <c r="B107"/>
      <c r="C107"/>
      <c r="D107"/>
      <c r="E107"/>
    </row>
    <row r="108" spans="1:5" s="10" customFormat="1" ht="21" customHeight="1">
      <c r="A108"/>
      <c r="B108"/>
      <c r="C108"/>
      <c r="D108"/>
      <c r="E108"/>
    </row>
    <row r="109" spans="1:256" s="71" customFormat="1" ht="42.75" customHeight="1">
      <c r="A109"/>
      <c r="B109"/>
      <c r="C109"/>
      <c r="D109"/>
      <c r="E109"/>
      <c r="F109" s="70"/>
      <c r="G109" s="70"/>
      <c r="H109" s="70"/>
      <c r="I109" s="70"/>
      <c r="J109" s="70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9"/>
      <c r="X109" s="190"/>
      <c r="Y109" s="191"/>
      <c r="Z109" s="190"/>
      <c r="AA109" s="191"/>
      <c r="AB109" s="190"/>
      <c r="AC109" s="191"/>
      <c r="AD109" s="190"/>
      <c r="AE109" s="191"/>
      <c r="AF109" s="190"/>
      <c r="AG109" s="191"/>
      <c r="AH109" s="190"/>
      <c r="AI109" s="191"/>
      <c r="AJ109" s="190"/>
      <c r="AK109" s="191"/>
      <c r="AL109" s="190"/>
      <c r="AM109" s="191"/>
      <c r="AN109" s="190"/>
      <c r="AO109" s="191"/>
      <c r="AP109" s="190"/>
      <c r="AQ109" s="191"/>
      <c r="AR109" s="190"/>
      <c r="AS109" s="191"/>
      <c r="AT109" s="190"/>
      <c r="AU109" s="191"/>
      <c r="AV109" s="190"/>
      <c r="AW109" s="191"/>
      <c r="AX109" s="190"/>
      <c r="AY109" s="191"/>
      <c r="AZ109" s="190"/>
      <c r="BA109" s="191"/>
      <c r="BB109" s="190"/>
      <c r="BC109" s="191"/>
      <c r="BD109" s="190"/>
      <c r="BE109" s="191"/>
      <c r="BF109" s="190"/>
      <c r="BG109" s="191"/>
      <c r="BH109" s="190"/>
      <c r="BI109" s="191"/>
      <c r="BJ109" s="190"/>
      <c r="BK109" s="191"/>
      <c r="BL109" s="190"/>
      <c r="BM109" s="191"/>
      <c r="BN109" s="190"/>
      <c r="BO109" s="191"/>
      <c r="BP109" s="190"/>
      <c r="BQ109" s="191"/>
      <c r="BR109" s="190"/>
      <c r="BS109" s="191"/>
      <c r="BT109" s="190"/>
      <c r="BU109" s="191"/>
      <c r="BV109" s="190"/>
      <c r="BW109" s="191"/>
      <c r="BX109" s="190"/>
      <c r="BY109" s="191"/>
      <c r="BZ109" s="190"/>
      <c r="CA109" s="191"/>
      <c r="CB109" s="190"/>
      <c r="CC109" s="191"/>
      <c r="CD109" s="190"/>
      <c r="CE109" s="191"/>
      <c r="CF109" s="190"/>
      <c r="CG109" s="191"/>
      <c r="CH109" s="190"/>
      <c r="CI109" s="191"/>
      <c r="CJ109" s="190"/>
      <c r="CK109" s="191"/>
      <c r="CL109" s="190"/>
      <c r="CM109" s="191"/>
      <c r="CN109" s="190"/>
      <c r="CO109" s="191"/>
      <c r="CP109" s="190"/>
      <c r="CQ109" s="191"/>
      <c r="CR109" s="190"/>
      <c r="CS109" s="191"/>
      <c r="CT109" s="190"/>
      <c r="CU109" s="191"/>
      <c r="CV109" s="190"/>
      <c r="CW109" s="191"/>
      <c r="CX109" s="190"/>
      <c r="CY109" s="191"/>
      <c r="CZ109" s="190"/>
      <c r="DA109" s="191"/>
      <c r="DB109" s="190"/>
      <c r="DC109" s="191"/>
      <c r="DD109" s="190"/>
      <c r="DE109" s="191"/>
      <c r="DF109" s="190"/>
      <c r="DG109" s="191"/>
      <c r="DH109" s="190"/>
      <c r="DI109" s="191"/>
      <c r="DJ109" s="190"/>
      <c r="DK109" s="191"/>
      <c r="DL109" s="190"/>
      <c r="DM109" s="191"/>
      <c r="DN109" s="190"/>
      <c r="DO109" s="191"/>
      <c r="DP109" s="190"/>
      <c r="DQ109" s="191"/>
      <c r="DR109" s="190"/>
      <c r="DS109" s="191"/>
      <c r="DT109" s="190"/>
      <c r="DU109" s="191"/>
      <c r="DV109" s="190"/>
      <c r="DW109" s="191"/>
      <c r="DX109" s="190"/>
      <c r="DY109" s="191"/>
      <c r="DZ109" s="190"/>
      <c r="EA109" s="191"/>
      <c r="EB109" s="190"/>
      <c r="EC109" s="191"/>
      <c r="ED109" s="190"/>
      <c r="EE109" s="191"/>
      <c r="EF109" s="190"/>
      <c r="EG109" s="191"/>
      <c r="EH109" s="190"/>
      <c r="EI109" s="191"/>
      <c r="EJ109" s="190"/>
      <c r="EK109" s="191"/>
      <c r="EL109" s="190"/>
      <c r="EM109" s="191"/>
      <c r="EN109" s="190"/>
      <c r="EO109" s="191"/>
      <c r="EP109" s="190"/>
      <c r="EQ109" s="191"/>
      <c r="ER109" s="190"/>
      <c r="ES109" s="191"/>
      <c r="ET109" s="190"/>
      <c r="EU109" s="191"/>
      <c r="EV109" s="190"/>
      <c r="EW109" s="191"/>
      <c r="EX109" s="190"/>
      <c r="EY109" s="191"/>
      <c r="EZ109" s="190"/>
      <c r="FA109" s="191"/>
      <c r="FB109" s="190"/>
      <c r="FC109" s="191"/>
      <c r="FD109" s="190"/>
      <c r="FE109" s="191"/>
      <c r="FF109" s="190"/>
      <c r="FG109" s="191"/>
      <c r="FH109" s="190"/>
      <c r="FI109" s="191"/>
      <c r="FJ109" s="190"/>
      <c r="FK109" s="191"/>
      <c r="FL109" s="190"/>
      <c r="FM109" s="191"/>
      <c r="FN109" s="190"/>
      <c r="FO109" s="191"/>
      <c r="FP109" s="190"/>
      <c r="FQ109" s="191"/>
      <c r="FR109" s="190"/>
      <c r="FS109" s="191"/>
      <c r="FT109" s="190"/>
      <c r="FU109" s="191"/>
      <c r="FV109" s="190"/>
      <c r="FW109" s="191"/>
      <c r="FX109" s="190"/>
      <c r="FY109" s="191"/>
      <c r="FZ109" s="190"/>
      <c r="GA109" s="191"/>
      <c r="GB109" s="190"/>
      <c r="GC109" s="191"/>
      <c r="GD109" s="190"/>
      <c r="GE109" s="191"/>
      <c r="GF109" s="190"/>
      <c r="GG109" s="191"/>
      <c r="GH109" s="190"/>
      <c r="GI109" s="191"/>
      <c r="GJ109" s="190"/>
      <c r="GK109" s="191"/>
      <c r="GL109" s="190"/>
      <c r="GM109" s="191"/>
      <c r="GN109" s="190"/>
      <c r="GO109" s="191"/>
      <c r="GP109" s="190"/>
      <c r="GQ109" s="191"/>
      <c r="GR109" s="190"/>
      <c r="GS109" s="191"/>
      <c r="GT109" s="190"/>
      <c r="GU109" s="191"/>
      <c r="GV109" s="190"/>
      <c r="GW109" s="191"/>
      <c r="GX109" s="190"/>
      <c r="GY109" s="191"/>
      <c r="GZ109" s="190"/>
      <c r="HA109" s="191"/>
      <c r="HB109" s="190"/>
      <c r="HC109" s="191"/>
      <c r="HD109" s="190"/>
      <c r="HE109" s="191"/>
      <c r="HF109" s="190"/>
      <c r="HG109" s="191"/>
      <c r="HH109" s="190"/>
      <c r="HI109" s="191"/>
      <c r="HJ109" s="190"/>
      <c r="HK109" s="191"/>
      <c r="HL109" s="190"/>
      <c r="HM109" s="191"/>
      <c r="HN109" s="190"/>
      <c r="HO109" s="191"/>
      <c r="HP109" s="190"/>
      <c r="HQ109" s="191"/>
      <c r="HR109" s="190"/>
      <c r="HS109" s="191"/>
      <c r="HT109" s="190"/>
      <c r="HU109" s="191"/>
      <c r="HV109" s="190"/>
      <c r="HW109" s="191"/>
      <c r="HX109" s="190"/>
      <c r="HY109" s="191"/>
      <c r="HZ109" s="190"/>
      <c r="IA109" s="191"/>
      <c r="IB109" s="190"/>
      <c r="IC109" s="191"/>
      <c r="ID109" s="190"/>
      <c r="IE109" s="191"/>
      <c r="IF109" s="190"/>
      <c r="IG109" s="191"/>
      <c r="IH109" s="190"/>
      <c r="II109" s="191"/>
      <c r="IJ109" s="190"/>
      <c r="IK109" s="191"/>
      <c r="IL109" s="190"/>
      <c r="IM109" s="191"/>
      <c r="IN109" s="190"/>
      <c r="IO109" s="191"/>
      <c r="IP109" s="190"/>
      <c r="IQ109" s="191"/>
      <c r="IR109" s="190"/>
      <c r="IS109" s="191"/>
      <c r="IT109" s="190"/>
      <c r="IU109" s="191"/>
      <c r="IV109" s="190"/>
    </row>
    <row r="110" spans="1:22" s="10" customFormat="1" ht="21" customHeight="1">
      <c r="A110"/>
      <c r="B110"/>
      <c r="C110"/>
      <c r="D110"/>
      <c r="E110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</row>
    <row r="111" spans="1:22" s="69" customFormat="1" ht="36.75" customHeight="1">
      <c r="A111"/>
      <c r="B111"/>
      <c r="C111"/>
      <c r="D111"/>
      <c r="E111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</row>
    <row r="112" spans="1:22" s="10" customFormat="1" ht="21" customHeight="1">
      <c r="A112"/>
      <c r="B112"/>
      <c r="C112"/>
      <c r="D112"/>
      <c r="E11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s="69" customFormat="1" ht="40.5" customHeight="1">
      <c r="A113"/>
      <c r="B113"/>
      <c r="C113"/>
      <c r="D113"/>
      <c r="E11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</row>
    <row r="114" spans="1:22" s="10" customFormat="1" ht="21" customHeight="1">
      <c r="A114"/>
      <c r="B114"/>
      <c r="C114"/>
      <c r="D114"/>
      <c r="E114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</row>
    <row r="115" spans="1:5" s="69" customFormat="1" ht="57.75" customHeight="1">
      <c r="A115"/>
      <c r="B115"/>
      <c r="C115"/>
      <c r="D115"/>
      <c r="E115"/>
    </row>
    <row r="116" spans="1:5" s="10" customFormat="1" ht="21" customHeight="1">
      <c r="A116"/>
      <c r="B116"/>
      <c r="C116"/>
      <c r="D116"/>
      <c r="E116"/>
    </row>
    <row r="117" spans="1:5" s="10" customFormat="1" ht="21" customHeight="1">
      <c r="A117"/>
      <c r="B117"/>
      <c r="C117"/>
      <c r="D117"/>
      <c r="E117"/>
    </row>
    <row r="118" spans="1:5" s="69" customFormat="1" ht="21" customHeight="1">
      <c r="A118"/>
      <c r="B118"/>
      <c r="C118"/>
      <c r="D118"/>
      <c r="E118"/>
    </row>
    <row r="119" spans="1:5" s="1" customFormat="1" ht="14.25">
      <c r="A119"/>
      <c r="B119"/>
      <c r="C119"/>
      <c r="D119"/>
      <c r="E119"/>
    </row>
    <row r="120" spans="1:5" s="1" customFormat="1" ht="14.25">
      <c r="A120"/>
      <c r="B120"/>
      <c r="C120"/>
      <c r="D120"/>
      <c r="E120"/>
    </row>
    <row r="121" spans="1:5" s="1" customFormat="1" ht="14.25">
      <c r="A121"/>
      <c r="B121"/>
      <c r="C121"/>
      <c r="D121"/>
      <c r="E121"/>
    </row>
    <row r="122" spans="1:5" s="1" customFormat="1" ht="14.25">
      <c r="A122"/>
      <c r="B122"/>
      <c r="C122"/>
      <c r="D122"/>
      <c r="E122"/>
    </row>
    <row r="123" spans="1:5" s="1" customFormat="1" ht="15" customHeight="1" hidden="1">
      <c r="A123"/>
      <c r="B123"/>
      <c r="C123"/>
      <c r="D123"/>
      <c r="E123"/>
    </row>
    <row r="124" spans="1:5" s="1" customFormat="1" ht="15" customHeight="1" hidden="1">
      <c r="A124"/>
      <c r="B124"/>
      <c r="C124"/>
      <c r="D124"/>
      <c r="E124"/>
    </row>
    <row r="125" spans="1:5" s="1" customFormat="1" ht="15" customHeight="1" hidden="1">
      <c r="A125"/>
      <c r="B125"/>
      <c r="C125"/>
      <c r="D125"/>
      <c r="E125"/>
    </row>
    <row r="126" spans="1:5" s="1" customFormat="1" ht="14.25">
      <c r="A126"/>
      <c r="B126"/>
      <c r="C126"/>
      <c r="D126"/>
      <c r="E126"/>
    </row>
    <row r="127" spans="1:9" s="8" customFormat="1" ht="27" customHeight="1">
      <c r="A127"/>
      <c r="B127"/>
      <c r="C127"/>
      <c r="D127"/>
      <c r="E127"/>
      <c r="F127" s="134"/>
      <c r="G127" s="134"/>
      <c r="H127" s="134"/>
      <c r="I127" s="134"/>
    </row>
  </sheetData>
  <sheetProtection/>
  <printOptions/>
  <pageMargins left="0.99" right="0.1968503937007874" top="0.24" bottom="0.1968503937007874" header="0" footer="0"/>
  <pageSetup horizontalDpi="600" verticalDpi="600" orientation="portrait" paperSize="9" scale="66" r:id="rId1"/>
  <colBreaks count="1" manualBreakCount="1">
    <brk id="8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IV97"/>
  <sheetViews>
    <sheetView view="pageBreakPreview" zoomScale="90" zoomScaleSheetLayoutView="90" zoomScalePageLayoutView="0" workbookViewId="0" topLeftCell="A1">
      <selection activeCell="C43" sqref="C43"/>
    </sheetView>
  </sheetViews>
  <sheetFormatPr defaultColWidth="9.140625" defaultRowHeight="12.75"/>
  <cols>
    <col min="1" max="1" width="6.57421875" style="0" customWidth="1"/>
    <col min="2" max="2" width="24.7109375" style="0" customWidth="1"/>
    <col min="3" max="3" width="42.421875" style="0" customWidth="1"/>
    <col min="4" max="4" width="27.00390625" style="0" customWidth="1"/>
    <col min="5" max="5" width="8.7109375" style="0" customWidth="1"/>
    <col min="6" max="6" width="10.57421875" style="0" customWidth="1"/>
    <col min="7" max="7" width="4.00390625" style="0" customWidth="1"/>
    <col min="8" max="8" width="18.28125" style="0" customWidth="1"/>
    <col min="9" max="9" width="16.28125" style="0" customWidth="1"/>
  </cols>
  <sheetData>
    <row r="1" spans="2:8" ht="14.25">
      <c r="B1" s="111"/>
      <c r="D1" s="215" t="s">
        <v>47</v>
      </c>
      <c r="E1" s="216"/>
      <c r="F1" s="111"/>
      <c r="G1" s="111"/>
      <c r="H1" s="111"/>
    </row>
    <row r="2" spans="2:8" ht="18" customHeight="1">
      <c r="B2" s="111"/>
      <c r="D2" s="215" t="s">
        <v>48</v>
      </c>
      <c r="E2" s="216"/>
      <c r="F2" s="68"/>
      <c r="G2" s="68"/>
      <c r="H2" s="68"/>
    </row>
    <row r="3" spans="2:8" ht="18" customHeight="1">
      <c r="B3" s="111"/>
      <c r="D3" s="215" t="s">
        <v>49</v>
      </c>
      <c r="E3" s="216"/>
      <c r="F3" s="68"/>
      <c r="G3" s="68"/>
      <c r="H3" s="68"/>
    </row>
    <row r="4" spans="2:8" ht="15.75" customHeight="1">
      <c r="B4" s="111"/>
      <c r="D4" s="215" t="str">
        <f>+'АНОНИМ.КАБИНЕТ'!E4</f>
        <v>от   04.02.2019г.  №17- н </v>
      </c>
      <c r="E4" s="216"/>
      <c r="F4" s="111"/>
      <c r="G4" s="111"/>
      <c r="H4" s="111"/>
    </row>
    <row r="5" spans="2:8" ht="15.75" customHeight="1">
      <c r="B5" s="111"/>
      <c r="C5" s="111"/>
      <c r="D5" s="111"/>
      <c r="E5" s="111"/>
      <c r="F5" s="111"/>
      <c r="G5" s="111"/>
      <c r="H5" s="111"/>
    </row>
    <row r="6" ht="15.75" customHeight="1"/>
    <row r="8" spans="1:9" s="97" customFormat="1" ht="28.5" customHeight="1">
      <c r="A8" s="135" t="s">
        <v>5</v>
      </c>
      <c r="B8" s="135"/>
      <c r="C8" s="135"/>
      <c r="D8" s="135"/>
      <c r="E8" s="135"/>
      <c r="F8" s="135"/>
      <c r="G8" s="135"/>
      <c r="H8" s="135"/>
      <c r="I8" s="20"/>
    </row>
    <row r="9" spans="1:9" s="97" customFormat="1" ht="24" customHeight="1">
      <c r="A9" s="135" t="s">
        <v>412</v>
      </c>
      <c r="B9" s="135"/>
      <c r="C9" s="135"/>
      <c r="D9" s="135"/>
      <c r="E9" s="135"/>
      <c r="F9" s="135"/>
      <c r="G9" s="135"/>
      <c r="H9" s="135"/>
      <c r="I9" s="61"/>
    </row>
    <row r="10" spans="1:9" s="12" customFormat="1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2" customFormat="1" ht="33.75" customHeight="1">
      <c r="A11" s="278" t="s">
        <v>6</v>
      </c>
      <c r="B11" s="195" t="s">
        <v>93</v>
      </c>
      <c r="C11" s="196" t="s">
        <v>3</v>
      </c>
      <c r="D11" s="196" t="s">
        <v>7</v>
      </c>
      <c r="E11" s="11"/>
      <c r="F11" s="11"/>
      <c r="G11" s="11"/>
      <c r="H11" s="11"/>
      <c r="I11" s="11"/>
    </row>
    <row r="12" spans="1:9" s="12" customFormat="1" ht="49.5" customHeight="1">
      <c r="A12" s="201">
        <v>1</v>
      </c>
      <c r="B12" s="257" t="s">
        <v>913</v>
      </c>
      <c r="C12" s="285" t="s">
        <v>468</v>
      </c>
      <c r="D12" s="201">
        <v>67</v>
      </c>
      <c r="E12" s="11"/>
      <c r="F12" s="11"/>
      <c r="G12" s="11"/>
      <c r="H12" s="11"/>
      <c r="I12" s="11"/>
    </row>
    <row r="13" spans="1:9" s="12" customFormat="1" ht="74.25" customHeight="1">
      <c r="A13" s="201">
        <v>2</v>
      </c>
      <c r="B13" s="257" t="s">
        <v>914</v>
      </c>
      <c r="C13" s="285" t="s">
        <v>915</v>
      </c>
      <c r="D13" s="201">
        <v>52</v>
      </c>
      <c r="E13" s="11"/>
      <c r="F13" s="11"/>
      <c r="G13" s="11"/>
      <c r="H13" s="11"/>
      <c r="I13" s="11"/>
    </row>
    <row r="14" spans="1:9" s="12" customFormat="1" ht="33.75" customHeight="1">
      <c r="A14" s="201">
        <v>3</v>
      </c>
      <c r="B14" s="257" t="s">
        <v>916</v>
      </c>
      <c r="C14" s="285" t="s">
        <v>469</v>
      </c>
      <c r="D14" s="201">
        <v>8</v>
      </c>
      <c r="E14" s="11"/>
      <c r="F14" s="11"/>
      <c r="G14" s="11"/>
      <c r="H14" s="11"/>
      <c r="I14" s="11"/>
    </row>
    <row r="15" spans="1:9" s="12" customFormat="1" ht="33.75" customHeight="1">
      <c r="A15" s="201">
        <v>4</v>
      </c>
      <c r="B15" s="257" t="s">
        <v>917</v>
      </c>
      <c r="C15" s="285" t="s">
        <v>470</v>
      </c>
      <c r="D15" s="201">
        <v>25</v>
      </c>
      <c r="E15" s="11"/>
      <c r="F15" s="11"/>
      <c r="G15" s="11"/>
      <c r="H15" s="11"/>
      <c r="I15" s="11"/>
    </row>
    <row r="16" spans="1:9" s="12" customFormat="1" ht="33.75" customHeight="1">
      <c r="A16" s="201">
        <v>5</v>
      </c>
      <c r="B16" s="257" t="s">
        <v>918</v>
      </c>
      <c r="C16" s="285" t="s">
        <v>919</v>
      </c>
      <c r="D16" s="201">
        <v>42</v>
      </c>
      <c r="E16" s="11"/>
      <c r="F16" s="11"/>
      <c r="G16" s="11"/>
      <c r="H16" s="11"/>
      <c r="I16" s="11"/>
    </row>
    <row r="17" spans="1:7" s="3" customFormat="1" ht="38.25" customHeight="1">
      <c r="A17" s="52">
        <v>6</v>
      </c>
      <c r="B17" s="257" t="s">
        <v>920</v>
      </c>
      <c r="C17" s="285" t="s">
        <v>921</v>
      </c>
      <c r="D17" s="201">
        <v>121</v>
      </c>
      <c r="E17" s="1"/>
      <c r="F17" s="2"/>
      <c r="G17" s="2"/>
    </row>
    <row r="18" spans="1:7" s="3" customFormat="1" ht="54.75" customHeight="1">
      <c r="A18" s="52">
        <v>7</v>
      </c>
      <c r="B18" s="257" t="s">
        <v>922</v>
      </c>
      <c r="C18" s="285" t="s">
        <v>923</v>
      </c>
      <c r="D18" s="201">
        <v>121</v>
      </c>
      <c r="E18" s="1"/>
      <c r="F18" s="2"/>
      <c r="G18" s="2"/>
    </row>
    <row r="19" spans="1:7" s="3" customFormat="1" ht="57" customHeight="1">
      <c r="A19" s="52">
        <v>8</v>
      </c>
      <c r="B19" s="257" t="s">
        <v>924</v>
      </c>
      <c r="C19" s="285" t="s">
        <v>413</v>
      </c>
      <c r="D19" s="201">
        <v>51</v>
      </c>
      <c r="E19" s="1"/>
      <c r="F19" s="2"/>
      <c r="G19" s="2"/>
    </row>
    <row r="20" spans="1:7" s="14" customFormat="1" ht="38.25" customHeight="1">
      <c r="A20" s="52">
        <f aca="true" t="shared" si="0" ref="A20:A43">+A19+1</f>
        <v>9</v>
      </c>
      <c r="B20" s="257" t="s">
        <v>925</v>
      </c>
      <c r="C20" s="285" t="s">
        <v>926</v>
      </c>
      <c r="D20" s="201">
        <v>253</v>
      </c>
      <c r="E20" s="1"/>
      <c r="F20" s="13"/>
      <c r="G20" s="13"/>
    </row>
    <row r="21" spans="1:5" s="3" customFormat="1" ht="38.25" customHeight="1">
      <c r="A21" s="52">
        <f t="shared" si="0"/>
        <v>10</v>
      </c>
      <c r="B21" s="257" t="s">
        <v>927</v>
      </c>
      <c r="C21" s="285" t="s">
        <v>928</v>
      </c>
      <c r="D21" s="201">
        <v>253</v>
      </c>
      <c r="E21" s="1"/>
    </row>
    <row r="22" spans="1:5" s="5" customFormat="1" ht="59.25" customHeight="1">
      <c r="A22" s="52">
        <f t="shared" si="0"/>
        <v>11</v>
      </c>
      <c r="B22" s="257" t="s">
        <v>929</v>
      </c>
      <c r="C22" s="285" t="s">
        <v>414</v>
      </c>
      <c r="D22" s="201">
        <v>33</v>
      </c>
      <c r="E22" s="1"/>
    </row>
    <row r="23" spans="1:4" s="1" customFormat="1" ht="54.75" customHeight="1">
      <c r="A23" s="52">
        <f t="shared" si="0"/>
        <v>12</v>
      </c>
      <c r="B23" s="257" t="s">
        <v>930</v>
      </c>
      <c r="C23" s="285" t="s">
        <v>415</v>
      </c>
      <c r="D23" s="201">
        <v>41</v>
      </c>
    </row>
    <row r="24" spans="1:4" s="1" customFormat="1" ht="133.5" customHeight="1">
      <c r="A24" s="52">
        <f t="shared" si="0"/>
        <v>13</v>
      </c>
      <c r="B24" s="257" t="s">
        <v>931</v>
      </c>
      <c r="C24" s="285" t="s">
        <v>474</v>
      </c>
      <c r="D24" s="201">
        <v>610</v>
      </c>
    </row>
    <row r="25" spans="1:5" s="1" customFormat="1" ht="38.25" customHeight="1">
      <c r="A25" s="52">
        <f t="shared" si="0"/>
        <v>14</v>
      </c>
      <c r="B25" s="257" t="s">
        <v>932</v>
      </c>
      <c r="C25" s="285" t="s">
        <v>416</v>
      </c>
      <c r="D25" s="201">
        <v>169</v>
      </c>
      <c r="E25" s="134"/>
    </row>
    <row r="26" spans="1:5" s="1" customFormat="1" ht="38.25" customHeight="1">
      <c r="A26" s="52">
        <f t="shared" si="0"/>
        <v>15</v>
      </c>
      <c r="B26" s="257" t="s">
        <v>933</v>
      </c>
      <c r="C26" s="285" t="s">
        <v>417</v>
      </c>
      <c r="D26" s="201">
        <v>211</v>
      </c>
      <c r="E26"/>
    </row>
    <row r="27" spans="1:5" s="1" customFormat="1" ht="129" customHeight="1">
      <c r="A27" s="52">
        <f t="shared" si="0"/>
        <v>16</v>
      </c>
      <c r="B27" s="257" t="s">
        <v>934</v>
      </c>
      <c r="C27" s="285" t="s">
        <v>418</v>
      </c>
      <c r="D27" s="201">
        <v>644</v>
      </c>
      <c r="E27"/>
    </row>
    <row r="28" spans="1:5" s="1" customFormat="1" ht="104.25" customHeight="1">
      <c r="A28" s="52">
        <f t="shared" si="0"/>
        <v>17</v>
      </c>
      <c r="B28" s="257" t="s">
        <v>935</v>
      </c>
      <c r="C28" s="285" t="s">
        <v>936</v>
      </c>
      <c r="D28" s="201">
        <v>971</v>
      </c>
      <c r="E28"/>
    </row>
    <row r="29" spans="1:5" s="1" customFormat="1" ht="114" customHeight="1">
      <c r="A29" s="52">
        <f t="shared" si="0"/>
        <v>18</v>
      </c>
      <c r="B29" s="257" t="s">
        <v>937</v>
      </c>
      <c r="C29" s="285" t="s">
        <v>419</v>
      </c>
      <c r="D29" s="201">
        <v>533</v>
      </c>
      <c r="E29"/>
    </row>
    <row r="30" spans="1:5" s="1" customFormat="1" ht="121.5" customHeight="1">
      <c r="A30" s="52">
        <f t="shared" si="0"/>
        <v>19</v>
      </c>
      <c r="B30" s="257" t="s">
        <v>938</v>
      </c>
      <c r="C30" s="285" t="s">
        <v>939</v>
      </c>
      <c r="D30" s="201">
        <v>870</v>
      </c>
      <c r="E30"/>
    </row>
    <row r="31" spans="1:5" s="1" customFormat="1" ht="84.75" customHeight="1">
      <c r="A31" s="52">
        <f t="shared" si="0"/>
        <v>20</v>
      </c>
      <c r="B31" s="257" t="s">
        <v>940</v>
      </c>
      <c r="C31" s="285" t="s">
        <v>941</v>
      </c>
      <c r="D31" s="201">
        <v>267</v>
      </c>
      <c r="E31"/>
    </row>
    <row r="32" spans="1:5" s="1" customFormat="1" ht="38.25" customHeight="1">
      <c r="A32" s="52">
        <f t="shared" si="0"/>
        <v>21</v>
      </c>
      <c r="B32" s="257" t="s">
        <v>942</v>
      </c>
      <c r="C32" s="285" t="s">
        <v>420</v>
      </c>
      <c r="D32" s="201">
        <v>178</v>
      </c>
      <c r="E32"/>
    </row>
    <row r="33" spans="1:5" s="1" customFormat="1" ht="68.25" customHeight="1">
      <c r="A33" s="52">
        <f t="shared" si="0"/>
        <v>22</v>
      </c>
      <c r="B33" s="257" t="s">
        <v>943</v>
      </c>
      <c r="C33" s="285" t="s">
        <v>421</v>
      </c>
      <c r="D33" s="201">
        <v>361</v>
      </c>
      <c r="E33"/>
    </row>
    <row r="34" spans="1:5" s="1" customFormat="1" ht="76.5" customHeight="1">
      <c r="A34" s="52">
        <f t="shared" si="0"/>
        <v>23</v>
      </c>
      <c r="B34" s="257" t="s">
        <v>944</v>
      </c>
      <c r="C34" s="285" t="s">
        <v>475</v>
      </c>
      <c r="D34" s="201">
        <v>403</v>
      </c>
      <c r="E34"/>
    </row>
    <row r="35" spans="1:5" s="1" customFormat="1" ht="66.75" customHeight="1">
      <c r="A35" s="52">
        <f t="shared" si="0"/>
        <v>24</v>
      </c>
      <c r="B35" s="257" t="s">
        <v>945</v>
      </c>
      <c r="C35" s="285" t="s">
        <v>422</v>
      </c>
      <c r="D35" s="201">
        <v>364</v>
      </c>
      <c r="E35"/>
    </row>
    <row r="36" spans="1:5" s="14" customFormat="1" ht="56.25" customHeight="1">
      <c r="A36" s="52">
        <f t="shared" si="0"/>
        <v>25</v>
      </c>
      <c r="B36" s="257" t="s">
        <v>946</v>
      </c>
      <c r="C36" s="285" t="s">
        <v>423</v>
      </c>
      <c r="D36" s="201">
        <v>413</v>
      </c>
      <c r="E36"/>
    </row>
    <row r="37" spans="1:5" s="14" customFormat="1" ht="60" customHeight="1">
      <c r="A37" s="52">
        <f t="shared" si="0"/>
        <v>26</v>
      </c>
      <c r="B37" s="257" t="s">
        <v>947</v>
      </c>
      <c r="C37" s="285" t="s">
        <v>424</v>
      </c>
      <c r="D37" s="201">
        <v>360</v>
      </c>
      <c r="E37"/>
    </row>
    <row r="38" spans="1:5" s="14" customFormat="1" ht="57.75" customHeight="1">
      <c r="A38" s="52">
        <v>27</v>
      </c>
      <c r="B38" s="257" t="s">
        <v>948</v>
      </c>
      <c r="C38" s="285" t="s">
        <v>425</v>
      </c>
      <c r="D38" s="201">
        <v>494</v>
      </c>
      <c r="E38"/>
    </row>
    <row r="39" spans="1:5" s="1" customFormat="1" ht="55.5" customHeight="1">
      <c r="A39" s="52">
        <f t="shared" si="0"/>
        <v>28</v>
      </c>
      <c r="B39" s="257" t="s">
        <v>949</v>
      </c>
      <c r="C39" s="285" t="s">
        <v>426</v>
      </c>
      <c r="D39" s="201">
        <v>877</v>
      </c>
      <c r="E39"/>
    </row>
    <row r="40" spans="1:5" s="1" customFormat="1" ht="56.25" customHeight="1">
      <c r="A40" s="52">
        <f t="shared" si="0"/>
        <v>29</v>
      </c>
      <c r="B40" s="257" t="s">
        <v>950</v>
      </c>
      <c r="C40" s="285" t="s">
        <v>427</v>
      </c>
      <c r="D40" s="201">
        <v>1046</v>
      </c>
      <c r="E40"/>
    </row>
    <row r="41" spans="1:5" s="1" customFormat="1" ht="57.75" customHeight="1">
      <c r="A41" s="52">
        <f t="shared" si="0"/>
        <v>30</v>
      </c>
      <c r="B41" s="257" t="s">
        <v>951</v>
      </c>
      <c r="C41" s="285" t="s">
        <v>428</v>
      </c>
      <c r="D41" s="201">
        <v>1088</v>
      </c>
      <c r="E41"/>
    </row>
    <row r="42" spans="1:5" s="1" customFormat="1" ht="63.75" customHeight="1">
      <c r="A42" s="52">
        <f t="shared" si="0"/>
        <v>31</v>
      </c>
      <c r="B42" s="257" t="s">
        <v>952</v>
      </c>
      <c r="C42" s="285" t="s">
        <v>953</v>
      </c>
      <c r="D42" s="201">
        <v>575</v>
      </c>
      <c r="E42"/>
    </row>
    <row r="43" spans="1:5" s="1" customFormat="1" ht="66" customHeight="1">
      <c r="A43" s="52">
        <f t="shared" si="0"/>
        <v>32</v>
      </c>
      <c r="B43" s="257" t="s">
        <v>954</v>
      </c>
      <c r="C43" s="285" t="s">
        <v>429</v>
      </c>
      <c r="D43" s="201">
        <v>536</v>
      </c>
      <c r="E43"/>
    </row>
    <row r="44" spans="1:5" s="1" customFormat="1" ht="24" customHeight="1">
      <c r="A44"/>
      <c r="B44"/>
      <c r="C44"/>
      <c r="D44"/>
      <c r="E44"/>
    </row>
    <row r="45" spans="1:5" s="1" customFormat="1" ht="27" customHeight="1">
      <c r="A45" s="58" t="s">
        <v>506</v>
      </c>
      <c r="B45" s="58"/>
      <c r="C45" s="58"/>
      <c r="D45" s="205" t="s">
        <v>1097</v>
      </c>
      <c r="E45" s="134"/>
    </row>
    <row r="46" spans="1:5" s="1" customFormat="1" ht="38.25" customHeight="1">
      <c r="A46"/>
      <c r="B46"/>
      <c r="C46"/>
      <c r="D46"/>
      <c r="E46"/>
    </row>
    <row r="47" spans="1:5" s="10" customFormat="1" ht="38.25" customHeight="1">
      <c r="A47"/>
      <c r="B47"/>
      <c r="C47"/>
      <c r="D47"/>
      <c r="E47"/>
    </row>
    <row r="48" spans="1:5" s="10" customFormat="1" ht="38.25" customHeight="1">
      <c r="A48"/>
      <c r="B48"/>
      <c r="C48"/>
      <c r="D48"/>
      <c r="E48"/>
    </row>
    <row r="49" spans="1:5" s="10" customFormat="1" ht="78" customHeight="1">
      <c r="A49"/>
      <c r="B49"/>
      <c r="C49"/>
      <c r="D49"/>
      <c r="E49"/>
    </row>
    <row r="50" spans="1:5" s="69" customFormat="1" ht="38.25" customHeight="1">
      <c r="A50"/>
      <c r="B50"/>
      <c r="C50"/>
      <c r="D50"/>
      <c r="E50"/>
    </row>
    <row r="51" spans="1:5" s="10" customFormat="1" ht="38.25" customHeight="1">
      <c r="A51"/>
      <c r="B51"/>
      <c r="C51"/>
      <c r="D51"/>
      <c r="E51"/>
    </row>
    <row r="52" spans="1:5" s="10" customFormat="1" ht="81.75" customHeight="1">
      <c r="A52"/>
      <c r="B52"/>
      <c r="C52"/>
      <c r="D52"/>
      <c r="E52"/>
    </row>
    <row r="53" spans="1:5" s="10" customFormat="1" ht="60.75" customHeight="1">
      <c r="A53"/>
      <c r="B53"/>
      <c r="C53"/>
      <c r="D53"/>
      <c r="E53"/>
    </row>
    <row r="54" spans="1:5" s="10" customFormat="1" ht="56.25" customHeight="1">
      <c r="A54"/>
      <c r="B54"/>
      <c r="C54"/>
      <c r="D54"/>
      <c r="E54"/>
    </row>
    <row r="55" spans="1:5" s="10" customFormat="1" ht="62.25" customHeight="1">
      <c r="A55"/>
      <c r="B55"/>
      <c r="C55"/>
      <c r="D55"/>
      <c r="E55"/>
    </row>
    <row r="56" spans="1:5" s="10" customFormat="1" ht="38.25" customHeight="1">
      <c r="A56"/>
      <c r="B56"/>
      <c r="C56"/>
      <c r="D56"/>
      <c r="E56"/>
    </row>
    <row r="57" spans="1:5" s="10" customFormat="1" ht="59.25" customHeight="1">
      <c r="A57"/>
      <c r="B57"/>
      <c r="C57"/>
      <c r="D57"/>
      <c r="E57"/>
    </row>
    <row r="58" spans="1:5" s="10" customFormat="1" ht="48" customHeight="1">
      <c r="A58"/>
      <c r="B58"/>
      <c r="C58"/>
      <c r="D58"/>
      <c r="E58"/>
    </row>
    <row r="59" spans="1:5" s="10" customFormat="1" ht="38.25" customHeight="1">
      <c r="A59"/>
      <c r="B59"/>
      <c r="C59"/>
      <c r="D59"/>
      <c r="E59"/>
    </row>
    <row r="60" spans="1:5" s="10" customFormat="1" ht="38.25" customHeight="1">
      <c r="A60"/>
      <c r="B60"/>
      <c r="C60"/>
      <c r="D60"/>
      <c r="E60"/>
    </row>
    <row r="61" spans="1:5" s="69" customFormat="1" ht="74.25" customHeight="1">
      <c r="A61"/>
      <c r="B61"/>
      <c r="C61"/>
      <c r="D61"/>
      <c r="E61"/>
    </row>
    <row r="62" spans="1:5" s="10" customFormat="1" ht="38.25" customHeight="1">
      <c r="A62"/>
      <c r="B62"/>
      <c r="C62"/>
      <c r="D62"/>
      <c r="E62"/>
    </row>
    <row r="63" spans="1:5" s="10" customFormat="1" ht="59.25" customHeight="1">
      <c r="A63"/>
      <c r="B63"/>
      <c r="C63"/>
      <c r="D63"/>
      <c r="E63"/>
    </row>
    <row r="64" spans="1:5" s="69" customFormat="1" ht="38.25" customHeight="1">
      <c r="A64"/>
      <c r="B64"/>
      <c r="C64"/>
      <c r="D64"/>
      <c r="E64"/>
    </row>
    <row r="65" spans="1:5" s="10" customFormat="1" ht="39.75" customHeight="1">
      <c r="A65"/>
      <c r="B65"/>
      <c r="C65"/>
      <c r="D65"/>
      <c r="E65"/>
    </row>
    <row r="66" spans="1:8" s="10" customFormat="1" ht="36" customHeight="1">
      <c r="A66"/>
      <c r="B66"/>
      <c r="C66"/>
      <c r="D66"/>
      <c r="E66" s="58"/>
      <c r="F66" s="134" t="s">
        <v>46</v>
      </c>
      <c r="G66" s="134"/>
      <c r="H66" s="134"/>
    </row>
    <row r="67" spans="1:5" s="69" customFormat="1" ht="21" customHeight="1">
      <c r="A67"/>
      <c r="B67"/>
      <c r="C67"/>
      <c r="D67"/>
      <c r="E67"/>
    </row>
    <row r="68" spans="1:5" s="10" customFormat="1" ht="21" customHeight="1">
      <c r="A68"/>
      <c r="B68"/>
      <c r="C68"/>
      <c r="D68"/>
      <c r="E68"/>
    </row>
    <row r="69" spans="1:5" s="10" customFormat="1" ht="21" customHeight="1">
      <c r="A69"/>
      <c r="B69"/>
      <c r="C69"/>
      <c r="D69"/>
      <c r="E69"/>
    </row>
    <row r="70" spans="1:5" s="69" customFormat="1" ht="45.75" customHeight="1">
      <c r="A70"/>
      <c r="B70"/>
      <c r="C70"/>
      <c r="D70"/>
      <c r="E70"/>
    </row>
    <row r="71" spans="1:5" s="10" customFormat="1" ht="21" customHeight="1">
      <c r="A71"/>
      <c r="B71"/>
      <c r="C71"/>
      <c r="D71"/>
      <c r="E71"/>
    </row>
    <row r="72" spans="1:5" s="69" customFormat="1" ht="63" customHeight="1">
      <c r="A72"/>
      <c r="B72"/>
      <c r="C72"/>
      <c r="D72"/>
      <c r="E72"/>
    </row>
    <row r="73" spans="1:5" s="10" customFormat="1" ht="42.75" customHeight="1">
      <c r="A73"/>
      <c r="B73"/>
      <c r="C73"/>
      <c r="D73"/>
      <c r="E73"/>
    </row>
    <row r="74" spans="1:5" s="69" customFormat="1" ht="42" customHeight="1">
      <c r="A74"/>
      <c r="B74"/>
      <c r="C74"/>
      <c r="D74"/>
      <c r="E74"/>
    </row>
    <row r="75" spans="1:5" s="10" customFormat="1" ht="21" customHeight="1">
      <c r="A75"/>
      <c r="B75"/>
      <c r="C75"/>
      <c r="D75"/>
      <c r="E75"/>
    </row>
    <row r="76" spans="1:5" s="10" customFormat="1" ht="21" customHeight="1">
      <c r="A76"/>
      <c r="B76"/>
      <c r="C76"/>
      <c r="D76"/>
      <c r="E76"/>
    </row>
    <row r="77" spans="1:5" s="69" customFormat="1" ht="54" customHeight="1">
      <c r="A77"/>
      <c r="B77"/>
      <c r="C77"/>
      <c r="D77"/>
      <c r="E77"/>
    </row>
    <row r="78" spans="1:5" s="10" customFormat="1" ht="21" customHeight="1">
      <c r="A78"/>
      <c r="B78"/>
      <c r="C78"/>
      <c r="D78"/>
      <c r="E78"/>
    </row>
    <row r="79" spans="1:256" s="71" customFormat="1" ht="42.75" customHeight="1">
      <c r="A79"/>
      <c r="B79"/>
      <c r="C79"/>
      <c r="D79"/>
      <c r="E79"/>
      <c r="F79" s="70"/>
      <c r="G79" s="70"/>
      <c r="H79" s="70"/>
      <c r="I79" s="70"/>
      <c r="J79" s="70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9"/>
      <c r="X79" s="190"/>
      <c r="Y79" s="191"/>
      <c r="Z79" s="190"/>
      <c r="AA79" s="191"/>
      <c r="AB79" s="190"/>
      <c r="AC79" s="191"/>
      <c r="AD79" s="190"/>
      <c r="AE79" s="191"/>
      <c r="AF79" s="190"/>
      <c r="AG79" s="191"/>
      <c r="AH79" s="190"/>
      <c r="AI79" s="191"/>
      <c r="AJ79" s="190"/>
      <c r="AK79" s="191"/>
      <c r="AL79" s="190"/>
      <c r="AM79" s="191"/>
      <c r="AN79" s="190"/>
      <c r="AO79" s="191"/>
      <c r="AP79" s="190"/>
      <c r="AQ79" s="191"/>
      <c r="AR79" s="190"/>
      <c r="AS79" s="191"/>
      <c r="AT79" s="190"/>
      <c r="AU79" s="191"/>
      <c r="AV79" s="190"/>
      <c r="AW79" s="191"/>
      <c r="AX79" s="190"/>
      <c r="AY79" s="191"/>
      <c r="AZ79" s="190"/>
      <c r="BA79" s="191"/>
      <c r="BB79" s="190"/>
      <c r="BC79" s="191"/>
      <c r="BD79" s="190"/>
      <c r="BE79" s="191"/>
      <c r="BF79" s="190"/>
      <c r="BG79" s="191"/>
      <c r="BH79" s="190"/>
      <c r="BI79" s="191"/>
      <c r="BJ79" s="190"/>
      <c r="BK79" s="191"/>
      <c r="BL79" s="190"/>
      <c r="BM79" s="191"/>
      <c r="BN79" s="190"/>
      <c r="BO79" s="191"/>
      <c r="BP79" s="190"/>
      <c r="BQ79" s="191"/>
      <c r="BR79" s="190"/>
      <c r="BS79" s="191"/>
      <c r="BT79" s="190"/>
      <c r="BU79" s="191"/>
      <c r="BV79" s="190"/>
      <c r="BW79" s="191"/>
      <c r="BX79" s="190"/>
      <c r="BY79" s="191"/>
      <c r="BZ79" s="190"/>
      <c r="CA79" s="191"/>
      <c r="CB79" s="190"/>
      <c r="CC79" s="191"/>
      <c r="CD79" s="190"/>
      <c r="CE79" s="191"/>
      <c r="CF79" s="190"/>
      <c r="CG79" s="191"/>
      <c r="CH79" s="190"/>
      <c r="CI79" s="191"/>
      <c r="CJ79" s="190"/>
      <c r="CK79" s="191"/>
      <c r="CL79" s="190"/>
      <c r="CM79" s="191"/>
      <c r="CN79" s="190"/>
      <c r="CO79" s="191"/>
      <c r="CP79" s="190"/>
      <c r="CQ79" s="191"/>
      <c r="CR79" s="190"/>
      <c r="CS79" s="191"/>
      <c r="CT79" s="190"/>
      <c r="CU79" s="191"/>
      <c r="CV79" s="190"/>
      <c r="CW79" s="191"/>
      <c r="CX79" s="190"/>
      <c r="CY79" s="191"/>
      <c r="CZ79" s="190"/>
      <c r="DA79" s="191"/>
      <c r="DB79" s="190"/>
      <c r="DC79" s="191"/>
      <c r="DD79" s="190"/>
      <c r="DE79" s="191"/>
      <c r="DF79" s="190"/>
      <c r="DG79" s="191"/>
      <c r="DH79" s="190"/>
      <c r="DI79" s="191"/>
      <c r="DJ79" s="190"/>
      <c r="DK79" s="191"/>
      <c r="DL79" s="190"/>
      <c r="DM79" s="191"/>
      <c r="DN79" s="190"/>
      <c r="DO79" s="191"/>
      <c r="DP79" s="190"/>
      <c r="DQ79" s="191"/>
      <c r="DR79" s="190"/>
      <c r="DS79" s="191"/>
      <c r="DT79" s="190"/>
      <c r="DU79" s="191"/>
      <c r="DV79" s="190"/>
      <c r="DW79" s="191"/>
      <c r="DX79" s="190"/>
      <c r="DY79" s="191"/>
      <c r="DZ79" s="190"/>
      <c r="EA79" s="191"/>
      <c r="EB79" s="190"/>
      <c r="EC79" s="191"/>
      <c r="ED79" s="190"/>
      <c r="EE79" s="191"/>
      <c r="EF79" s="190"/>
      <c r="EG79" s="191"/>
      <c r="EH79" s="190"/>
      <c r="EI79" s="191"/>
      <c r="EJ79" s="190"/>
      <c r="EK79" s="191"/>
      <c r="EL79" s="190"/>
      <c r="EM79" s="191"/>
      <c r="EN79" s="190"/>
      <c r="EO79" s="191"/>
      <c r="EP79" s="190"/>
      <c r="EQ79" s="191"/>
      <c r="ER79" s="190"/>
      <c r="ES79" s="191"/>
      <c r="ET79" s="190"/>
      <c r="EU79" s="191"/>
      <c r="EV79" s="190"/>
      <c r="EW79" s="191"/>
      <c r="EX79" s="190"/>
      <c r="EY79" s="191"/>
      <c r="EZ79" s="190"/>
      <c r="FA79" s="191"/>
      <c r="FB79" s="190"/>
      <c r="FC79" s="191"/>
      <c r="FD79" s="190"/>
      <c r="FE79" s="191"/>
      <c r="FF79" s="190"/>
      <c r="FG79" s="191"/>
      <c r="FH79" s="190"/>
      <c r="FI79" s="191"/>
      <c r="FJ79" s="190"/>
      <c r="FK79" s="191"/>
      <c r="FL79" s="190"/>
      <c r="FM79" s="191"/>
      <c r="FN79" s="190"/>
      <c r="FO79" s="191"/>
      <c r="FP79" s="190"/>
      <c r="FQ79" s="191"/>
      <c r="FR79" s="190"/>
      <c r="FS79" s="191"/>
      <c r="FT79" s="190"/>
      <c r="FU79" s="191"/>
      <c r="FV79" s="190"/>
      <c r="FW79" s="191"/>
      <c r="FX79" s="190"/>
      <c r="FY79" s="191"/>
      <c r="FZ79" s="190"/>
      <c r="GA79" s="191"/>
      <c r="GB79" s="190"/>
      <c r="GC79" s="191"/>
      <c r="GD79" s="190"/>
      <c r="GE79" s="191"/>
      <c r="GF79" s="190"/>
      <c r="GG79" s="191"/>
      <c r="GH79" s="190"/>
      <c r="GI79" s="191"/>
      <c r="GJ79" s="190"/>
      <c r="GK79" s="191"/>
      <c r="GL79" s="190"/>
      <c r="GM79" s="191"/>
      <c r="GN79" s="190"/>
      <c r="GO79" s="191"/>
      <c r="GP79" s="190"/>
      <c r="GQ79" s="191"/>
      <c r="GR79" s="190"/>
      <c r="GS79" s="191"/>
      <c r="GT79" s="190"/>
      <c r="GU79" s="191"/>
      <c r="GV79" s="190"/>
      <c r="GW79" s="191"/>
      <c r="GX79" s="190"/>
      <c r="GY79" s="191"/>
      <c r="GZ79" s="190"/>
      <c r="HA79" s="191"/>
      <c r="HB79" s="190"/>
      <c r="HC79" s="191"/>
      <c r="HD79" s="190"/>
      <c r="HE79" s="191"/>
      <c r="HF79" s="190"/>
      <c r="HG79" s="191"/>
      <c r="HH79" s="190"/>
      <c r="HI79" s="191"/>
      <c r="HJ79" s="190"/>
      <c r="HK79" s="191"/>
      <c r="HL79" s="190"/>
      <c r="HM79" s="191"/>
      <c r="HN79" s="190"/>
      <c r="HO79" s="191"/>
      <c r="HP79" s="190"/>
      <c r="HQ79" s="191"/>
      <c r="HR79" s="190"/>
      <c r="HS79" s="191"/>
      <c r="HT79" s="190"/>
      <c r="HU79" s="191"/>
      <c r="HV79" s="190"/>
      <c r="HW79" s="191"/>
      <c r="HX79" s="190"/>
      <c r="HY79" s="191"/>
      <c r="HZ79" s="190"/>
      <c r="IA79" s="191"/>
      <c r="IB79" s="190"/>
      <c r="IC79" s="191"/>
      <c r="ID79" s="190"/>
      <c r="IE79" s="191"/>
      <c r="IF79" s="190"/>
      <c r="IG79" s="191"/>
      <c r="IH79" s="190"/>
      <c r="II79" s="191"/>
      <c r="IJ79" s="190"/>
      <c r="IK79" s="191"/>
      <c r="IL79" s="190"/>
      <c r="IM79" s="191"/>
      <c r="IN79" s="190"/>
      <c r="IO79" s="191"/>
      <c r="IP79" s="190"/>
      <c r="IQ79" s="191"/>
      <c r="IR79" s="190"/>
      <c r="IS79" s="191"/>
      <c r="IT79" s="190"/>
      <c r="IU79" s="191"/>
      <c r="IV79" s="190"/>
    </row>
    <row r="80" spans="1:22" s="10" customFormat="1" ht="21" customHeight="1">
      <c r="A80"/>
      <c r="B80"/>
      <c r="C80"/>
      <c r="D80"/>
      <c r="E80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</row>
    <row r="81" spans="1:22" s="69" customFormat="1" ht="36.75" customHeight="1">
      <c r="A81"/>
      <c r="B81"/>
      <c r="C81"/>
      <c r="D81"/>
      <c r="E81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</row>
    <row r="82" spans="1:22" s="10" customFormat="1" ht="21" customHeight="1">
      <c r="A82"/>
      <c r="B82"/>
      <c r="C82"/>
      <c r="D82"/>
      <c r="E8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s="69" customFormat="1" ht="40.5" customHeight="1">
      <c r="A83"/>
      <c r="B83"/>
      <c r="C83"/>
      <c r="D83"/>
      <c r="E8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</row>
    <row r="84" spans="1:22" s="10" customFormat="1" ht="21" customHeight="1">
      <c r="A84"/>
      <c r="B84"/>
      <c r="C84"/>
      <c r="D84"/>
      <c r="E84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</row>
    <row r="85" spans="1:5" s="69" customFormat="1" ht="57.75" customHeight="1">
      <c r="A85"/>
      <c r="B85"/>
      <c r="C85"/>
      <c r="D85"/>
      <c r="E85"/>
    </row>
    <row r="86" spans="1:5" s="10" customFormat="1" ht="21" customHeight="1">
      <c r="A86"/>
      <c r="B86"/>
      <c r="C86"/>
      <c r="D86"/>
      <c r="E86"/>
    </row>
    <row r="87" spans="1:5" s="10" customFormat="1" ht="21" customHeight="1">
      <c r="A87"/>
      <c r="B87"/>
      <c r="C87"/>
      <c r="D87"/>
      <c r="E87"/>
    </row>
    <row r="88" spans="1:5" s="69" customFormat="1" ht="21" customHeight="1">
      <c r="A88"/>
      <c r="B88"/>
      <c r="C88"/>
      <c r="D88"/>
      <c r="E88"/>
    </row>
    <row r="89" spans="1:5" s="1" customFormat="1" ht="14.25">
      <c r="A89"/>
      <c r="B89"/>
      <c r="C89"/>
      <c r="D89"/>
      <c r="E89"/>
    </row>
    <row r="90" spans="1:5" s="1" customFormat="1" ht="14.25">
      <c r="A90"/>
      <c r="B90"/>
      <c r="C90"/>
      <c r="D90"/>
      <c r="E90"/>
    </row>
    <row r="91" spans="1:5" s="1" customFormat="1" ht="14.25">
      <c r="A91"/>
      <c r="B91"/>
      <c r="C91"/>
      <c r="D91"/>
      <c r="E91"/>
    </row>
    <row r="92" spans="1:5" s="1" customFormat="1" ht="14.25">
      <c r="A92"/>
      <c r="B92"/>
      <c r="C92"/>
      <c r="D92"/>
      <c r="E92"/>
    </row>
    <row r="93" spans="1:5" s="1" customFormat="1" ht="15" customHeight="1" hidden="1">
      <c r="A93"/>
      <c r="B93"/>
      <c r="C93"/>
      <c r="D93"/>
      <c r="E93"/>
    </row>
    <row r="94" spans="1:5" s="1" customFormat="1" ht="15" customHeight="1" hidden="1">
      <c r="A94"/>
      <c r="B94"/>
      <c r="C94"/>
      <c r="D94"/>
      <c r="E94"/>
    </row>
    <row r="95" spans="1:5" s="1" customFormat="1" ht="15" customHeight="1" hidden="1">
      <c r="A95"/>
      <c r="B95"/>
      <c r="C95"/>
      <c r="D95"/>
      <c r="E95"/>
    </row>
    <row r="96" spans="1:5" s="1" customFormat="1" ht="14.25">
      <c r="A96"/>
      <c r="B96"/>
      <c r="C96"/>
      <c r="D96"/>
      <c r="E96"/>
    </row>
    <row r="97" spans="1:9" s="8" customFormat="1" ht="27" customHeight="1">
      <c r="A97"/>
      <c r="B97"/>
      <c r="C97"/>
      <c r="D97"/>
      <c r="E97"/>
      <c r="F97" s="134"/>
      <c r="G97" s="134"/>
      <c r="H97" s="134"/>
      <c r="I97" s="1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6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IV68"/>
  <sheetViews>
    <sheetView view="pageBreakPreview" zoomScale="90" zoomScaleSheetLayoutView="90" zoomScalePageLayoutView="0" workbookViewId="0" topLeftCell="A1">
      <selection activeCell="D17" sqref="D17"/>
    </sheetView>
  </sheetViews>
  <sheetFormatPr defaultColWidth="9.140625" defaultRowHeight="12.75"/>
  <cols>
    <col min="1" max="1" width="6.57421875" style="0" customWidth="1"/>
    <col min="2" max="2" width="27.8515625" style="0" customWidth="1"/>
    <col min="3" max="3" width="51.140625" style="0" customWidth="1"/>
    <col min="4" max="4" width="23.8515625" style="0" customWidth="1"/>
    <col min="5" max="5" width="8.7109375" style="0" customWidth="1"/>
    <col min="6" max="6" width="10.57421875" style="0" customWidth="1"/>
    <col min="7" max="7" width="4.00390625" style="0" customWidth="1"/>
    <col min="8" max="8" width="18.28125" style="0" customWidth="1"/>
    <col min="9" max="9" width="16.28125" style="0" customWidth="1"/>
  </cols>
  <sheetData>
    <row r="1" spans="2:8" ht="14.25">
      <c r="B1" s="111"/>
      <c r="D1" s="215" t="s">
        <v>47</v>
      </c>
      <c r="E1" s="216"/>
      <c r="F1" s="220"/>
      <c r="G1" s="111"/>
      <c r="H1" s="111"/>
    </row>
    <row r="2" spans="2:8" ht="18" customHeight="1">
      <c r="B2" s="111"/>
      <c r="D2" s="215" t="s">
        <v>48</v>
      </c>
      <c r="E2" s="216"/>
      <c r="F2" s="221"/>
      <c r="G2" s="68"/>
      <c r="H2" s="68"/>
    </row>
    <row r="3" spans="2:8" ht="18" customHeight="1">
      <c r="B3" s="111"/>
      <c r="D3" s="215" t="s">
        <v>49</v>
      </c>
      <c r="E3" s="216"/>
      <c r="F3" s="221"/>
      <c r="G3" s="68"/>
      <c r="H3" s="68"/>
    </row>
    <row r="4" spans="2:8" ht="15.75" customHeight="1">
      <c r="B4" s="111"/>
      <c r="D4" s="215" t="str">
        <f>+стоматолгия!D4</f>
        <v>от   04.02.2019г.  №17- н </v>
      </c>
      <c r="E4" s="216"/>
      <c r="F4" s="220"/>
      <c r="G4" s="111"/>
      <c r="H4" s="111"/>
    </row>
    <row r="5" spans="2:8" ht="15.75" customHeight="1">
      <c r="B5" s="111"/>
      <c r="C5" s="111"/>
      <c r="D5" s="111"/>
      <c r="E5" s="111"/>
      <c r="F5" s="111"/>
      <c r="G5" s="111"/>
      <c r="H5" s="111"/>
    </row>
    <row r="6" ht="15.75" customHeight="1"/>
    <row r="8" spans="1:9" s="97" customFormat="1" ht="28.5" customHeight="1">
      <c r="A8" s="135" t="s">
        <v>5</v>
      </c>
      <c r="B8" s="135"/>
      <c r="C8" s="135"/>
      <c r="D8" s="135"/>
      <c r="E8" s="135"/>
      <c r="F8" s="135"/>
      <c r="G8" s="135"/>
      <c r="H8" s="135"/>
      <c r="I8" s="20"/>
    </row>
    <row r="9" spans="1:9" s="97" customFormat="1" ht="24" customHeight="1">
      <c r="A9" s="135" t="s">
        <v>430</v>
      </c>
      <c r="B9" s="135"/>
      <c r="C9" s="135"/>
      <c r="D9" s="135"/>
      <c r="E9" s="135"/>
      <c r="F9" s="135"/>
      <c r="G9" s="135"/>
      <c r="H9" s="135"/>
      <c r="I9" s="61"/>
    </row>
    <row r="10" spans="1:9" s="12" customFormat="1" ht="17.25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s="12" customFormat="1" ht="33.75" customHeight="1">
      <c r="A11" s="35" t="s">
        <v>6</v>
      </c>
      <c r="B11" s="195" t="s">
        <v>93</v>
      </c>
      <c r="C11" s="196" t="s">
        <v>3</v>
      </c>
      <c r="D11" s="196" t="s">
        <v>7</v>
      </c>
      <c r="E11" s="11"/>
      <c r="F11" s="11"/>
      <c r="G11" s="11"/>
      <c r="H11" s="11"/>
      <c r="I11" s="11"/>
    </row>
    <row r="12" spans="1:9" s="12" customFormat="1" ht="45.75" customHeight="1">
      <c r="A12" s="164"/>
      <c r="B12" s="195"/>
      <c r="C12" s="326" t="s">
        <v>901</v>
      </c>
      <c r="D12" s="327">
        <f>+D13+D14</f>
        <v>1470</v>
      </c>
      <c r="E12" s="11"/>
      <c r="F12" s="11"/>
      <c r="G12" s="11"/>
      <c r="H12" s="11"/>
      <c r="I12" s="11"/>
    </row>
    <row r="13" spans="1:7" s="3" customFormat="1" ht="42.75" customHeight="1">
      <c r="A13" s="197">
        <v>1</v>
      </c>
      <c r="B13" s="252" t="s">
        <v>138</v>
      </c>
      <c r="C13" s="252" t="s">
        <v>139</v>
      </c>
      <c r="D13" s="258">
        <v>110</v>
      </c>
      <c r="E13" s="1"/>
      <c r="F13" s="2"/>
      <c r="G13" s="2"/>
    </row>
    <row r="14" spans="1:7" s="14" customFormat="1" ht="89.25" customHeight="1">
      <c r="A14" s="197">
        <v>2</v>
      </c>
      <c r="B14" s="323" t="s">
        <v>503</v>
      </c>
      <c r="C14" s="315" t="s">
        <v>485</v>
      </c>
      <c r="D14" s="316">
        <v>1360</v>
      </c>
      <c r="E14" s="1"/>
      <c r="F14" s="13"/>
      <c r="G14" s="13"/>
    </row>
    <row r="15" spans="1:5" s="1" customFormat="1" ht="24" customHeight="1">
      <c r="A15"/>
      <c r="B15"/>
      <c r="C15"/>
      <c r="D15"/>
      <c r="E15"/>
    </row>
    <row r="16" spans="1:5" s="1" customFormat="1" ht="27" customHeight="1">
      <c r="A16" s="58" t="s">
        <v>506</v>
      </c>
      <c r="B16" s="58"/>
      <c r="C16" s="58"/>
      <c r="D16" s="58" t="s">
        <v>1097</v>
      </c>
      <c r="E16" s="134"/>
    </row>
    <row r="17" spans="1:5" s="1" customFormat="1" ht="38.25" customHeight="1">
      <c r="A17"/>
      <c r="B17"/>
      <c r="C17"/>
      <c r="D17"/>
      <c r="E17"/>
    </row>
    <row r="18" spans="1:5" s="10" customFormat="1" ht="38.25" customHeight="1">
      <c r="A18"/>
      <c r="B18"/>
      <c r="C18"/>
      <c r="D18"/>
      <c r="E18"/>
    </row>
    <row r="19" spans="1:5" s="10" customFormat="1" ht="38.25" customHeight="1">
      <c r="A19"/>
      <c r="B19"/>
      <c r="C19"/>
      <c r="D19"/>
      <c r="E19"/>
    </row>
    <row r="20" spans="1:5" s="10" customFormat="1" ht="78" customHeight="1">
      <c r="A20"/>
      <c r="B20"/>
      <c r="C20"/>
      <c r="D20"/>
      <c r="E20"/>
    </row>
    <row r="21" spans="1:5" s="69" customFormat="1" ht="38.25" customHeight="1">
      <c r="A21"/>
      <c r="B21"/>
      <c r="C21"/>
      <c r="D21"/>
      <c r="E21"/>
    </row>
    <row r="22" spans="1:5" s="10" customFormat="1" ht="38.25" customHeight="1">
      <c r="A22"/>
      <c r="B22"/>
      <c r="C22"/>
      <c r="D22"/>
      <c r="E22"/>
    </row>
    <row r="23" spans="1:5" s="10" customFormat="1" ht="81.75" customHeight="1">
      <c r="A23"/>
      <c r="B23"/>
      <c r="C23"/>
      <c r="D23"/>
      <c r="E23"/>
    </row>
    <row r="24" spans="1:5" s="10" customFormat="1" ht="60.75" customHeight="1">
      <c r="A24"/>
      <c r="B24"/>
      <c r="C24"/>
      <c r="D24"/>
      <c r="E24"/>
    </row>
    <row r="25" spans="1:5" s="10" customFormat="1" ht="56.25" customHeight="1">
      <c r="A25"/>
      <c r="B25"/>
      <c r="C25"/>
      <c r="D25"/>
      <c r="E25"/>
    </row>
    <row r="26" spans="1:5" s="10" customFormat="1" ht="62.25" customHeight="1">
      <c r="A26"/>
      <c r="B26"/>
      <c r="C26"/>
      <c r="D26"/>
      <c r="E26"/>
    </row>
    <row r="27" spans="1:5" s="10" customFormat="1" ht="38.25" customHeight="1">
      <c r="A27"/>
      <c r="B27"/>
      <c r="C27"/>
      <c r="D27"/>
      <c r="E27"/>
    </row>
    <row r="28" spans="1:5" s="10" customFormat="1" ht="59.25" customHeight="1">
      <c r="A28"/>
      <c r="B28"/>
      <c r="C28"/>
      <c r="D28"/>
      <c r="E28"/>
    </row>
    <row r="29" spans="1:5" s="10" customFormat="1" ht="48" customHeight="1">
      <c r="A29"/>
      <c r="B29"/>
      <c r="C29"/>
      <c r="D29"/>
      <c r="E29"/>
    </row>
    <row r="30" spans="1:5" s="10" customFormat="1" ht="38.25" customHeight="1">
      <c r="A30"/>
      <c r="B30"/>
      <c r="C30"/>
      <c r="D30"/>
      <c r="E30"/>
    </row>
    <row r="31" spans="1:5" s="10" customFormat="1" ht="38.25" customHeight="1">
      <c r="A31"/>
      <c r="B31"/>
      <c r="C31"/>
      <c r="D31"/>
      <c r="E31"/>
    </row>
    <row r="32" spans="1:5" s="69" customFormat="1" ht="74.25" customHeight="1">
      <c r="A32"/>
      <c r="B32"/>
      <c r="C32"/>
      <c r="D32"/>
      <c r="E32"/>
    </row>
    <row r="33" spans="1:5" s="10" customFormat="1" ht="38.25" customHeight="1">
      <c r="A33"/>
      <c r="B33"/>
      <c r="C33"/>
      <c r="D33"/>
      <c r="E33"/>
    </row>
    <row r="34" spans="1:5" s="10" customFormat="1" ht="59.25" customHeight="1">
      <c r="A34"/>
      <c r="B34"/>
      <c r="C34"/>
      <c r="D34"/>
      <c r="E34"/>
    </row>
    <row r="35" spans="1:5" s="69" customFormat="1" ht="38.25" customHeight="1">
      <c r="A35"/>
      <c r="B35"/>
      <c r="C35"/>
      <c r="D35"/>
      <c r="E35"/>
    </row>
    <row r="36" spans="1:5" s="10" customFormat="1" ht="39.75" customHeight="1">
      <c r="A36"/>
      <c r="B36"/>
      <c r="C36"/>
      <c r="D36"/>
      <c r="E36"/>
    </row>
    <row r="37" spans="1:8" s="10" customFormat="1" ht="36" customHeight="1">
      <c r="A37"/>
      <c r="B37"/>
      <c r="C37"/>
      <c r="D37"/>
      <c r="E37" s="58"/>
      <c r="F37" s="134" t="s">
        <v>46</v>
      </c>
      <c r="G37" s="134"/>
      <c r="H37" s="134"/>
    </row>
    <row r="38" spans="1:5" s="69" customFormat="1" ht="21" customHeight="1">
      <c r="A38"/>
      <c r="B38"/>
      <c r="C38"/>
      <c r="D38"/>
      <c r="E38"/>
    </row>
    <row r="39" spans="1:5" s="10" customFormat="1" ht="21" customHeight="1">
      <c r="A39"/>
      <c r="B39"/>
      <c r="C39"/>
      <c r="D39"/>
      <c r="E39"/>
    </row>
    <row r="40" spans="1:5" s="10" customFormat="1" ht="21" customHeight="1">
      <c r="A40"/>
      <c r="B40"/>
      <c r="C40"/>
      <c r="D40"/>
      <c r="E40"/>
    </row>
    <row r="41" spans="1:5" s="69" customFormat="1" ht="45.75" customHeight="1">
      <c r="A41"/>
      <c r="B41"/>
      <c r="C41"/>
      <c r="D41"/>
      <c r="E41"/>
    </row>
    <row r="42" spans="1:5" s="10" customFormat="1" ht="21" customHeight="1">
      <c r="A42"/>
      <c r="B42"/>
      <c r="C42"/>
      <c r="D42"/>
      <c r="E42"/>
    </row>
    <row r="43" spans="1:5" s="69" customFormat="1" ht="63" customHeight="1">
      <c r="A43"/>
      <c r="B43"/>
      <c r="C43"/>
      <c r="D43"/>
      <c r="E43"/>
    </row>
    <row r="44" spans="1:5" s="10" customFormat="1" ht="42.75" customHeight="1">
      <c r="A44"/>
      <c r="B44"/>
      <c r="C44"/>
      <c r="D44"/>
      <c r="E44"/>
    </row>
    <row r="45" spans="1:5" s="69" customFormat="1" ht="42" customHeight="1">
      <c r="A45"/>
      <c r="B45"/>
      <c r="C45"/>
      <c r="D45"/>
      <c r="E45"/>
    </row>
    <row r="46" spans="1:5" s="10" customFormat="1" ht="21" customHeight="1">
      <c r="A46"/>
      <c r="B46"/>
      <c r="C46"/>
      <c r="D46"/>
      <c r="E46"/>
    </row>
    <row r="47" spans="1:5" s="10" customFormat="1" ht="21" customHeight="1">
      <c r="A47"/>
      <c r="B47"/>
      <c r="C47"/>
      <c r="D47"/>
      <c r="E47"/>
    </row>
    <row r="48" spans="1:5" s="69" customFormat="1" ht="54" customHeight="1">
      <c r="A48"/>
      <c r="B48"/>
      <c r="C48"/>
      <c r="D48"/>
      <c r="E48"/>
    </row>
    <row r="49" spans="1:5" s="10" customFormat="1" ht="21" customHeight="1">
      <c r="A49"/>
      <c r="B49"/>
      <c r="C49"/>
      <c r="D49"/>
      <c r="E49"/>
    </row>
    <row r="50" spans="1:256" s="71" customFormat="1" ht="42.75" customHeight="1">
      <c r="A50"/>
      <c r="B50"/>
      <c r="C50"/>
      <c r="D50"/>
      <c r="E50"/>
      <c r="F50" s="70"/>
      <c r="G50" s="70"/>
      <c r="H50" s="70"/>
      <c r="I50" s="70"/>
      <c r="J50" s="70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9"/>
      <c r="X50" s="190"/>
      <c r="Y50" s="191"/>
      <c r="Z50" s="190"/>
      <c r="AA50" s="191"/>
      <c r="AB50" s="190"/>
      <c r="AC50" s="191"/>
      <c r="AD50" s="190"/>
      <c r="AE50" s="191"/>
      <c r="AF50" s="190"/>
      <c r="AG50" s="191"/>
      <c r="AH50" s="190"/>
      <c r="AI50" s="191"/>
      <c r="AJ50" s="190"/>
      <c r="AK50" s="191"/>
      <c r="AL50" s="190"/>
      <c r="AM50" s="191"/>
      <c r="AN50" s="190"/>
      <c r="AO50" s="191"/>
      <c r="AP50" s="190"/>
      <c r="AQ50" s="191"/>
      <c r="AR50" s="190"/>
      <c r="AS50" s="191"/>
      <c r="AT50" s="190"/>
      <c r="AU50" s="191"/>
      <c r="AV50" s="190"/>
      <c r="AW50" s="191"/>
      <c r="AX50" s="190"/>
      <c r="AY50" s="191"/>
      <c r="AZ50" s="190"/>
      <c r="BA50" s="191"/>
      <c r="BB50" s="190"/>
      <c r="BC50" s="191"/>
      <c r="BD50" s="190"/>
      <c r="BE50" s="191"/>
      <c r="BF50" s="190"/>
      <c r="BG50" s="191"/>
      <c r="BH50" s="190"/>
      <c r="BI50" s="191"/>
      <c r="BJ50" s="190"/>
      <c r="BK50" s="191"/>
      <c r="BL50" s="190"/>
      <c r="BM50" s="191"/>
      <c r="BN50" s="190"/>
      <c r="BO50" s="191"/>
      <c r="BP50" s="190"/>
      <c r="BQ50" s="191"/>
      <c r="BR50" s="190"/>
      <c r="BS50" s="191"/>
      <c r="BT50" s="190"/>
      <c r="BU50" s="191"/>
      <c r="BV50" s="190"/>
      <c r="BW50" s="191"/>
      <c r="BX50" s="190"/>
      <c r="BY50" s="191"/>
      <c r="BZ50" s="190"/>
      <c r="CA50" s="191"/>
      <c r="CB50" s="190"/>
      <c r="CC50" s="191"/>
      <c r="CD50" s="190"/>
      <c r="CE50" s="191"/>
      <c r="CF50" s="190"/>
      <c r="CG50" s="191"/>
      <c r="CH50" s="190"/>
      <c r="CI50" s="191"/>
      <c r="CJ50" s="190"/>
      <c r="CK50" s="191"/>
      <c r="CL50" s="190"/>
      <c r="CM50" s="191"/>
      <c r="CN50" s="190"/>
      <c r="CO50" s="191"/>
      <c r="CP50" s="190"/>
      <c r="CQ50" s="191"/>
      <c r="CR50" s="190"/>
      <c r="CS50" s="191"/>
      <c r="CT50" s="190"/>
      <c r="CU50" s="191"/>
      <c r="CV50" s="190"/>
      <c r="CW50" s="191"/>
      <c r="CX50" s="190"/>
      <c r="CY50" s="191"/>
      <c r="CZ50" s="190"/>
      <c r="DA50" s="191"/>
      <c r="DB50" s="190"/>
      <c r="DC50" s="191"/>
      <c r="DD50" s="190"/>
      <c r="DE50" s="191"/>
      <c r="DF50" s="190"/>
      <c r="DG50" s="191"/>
      <c r="DH50" s="190"/>
      <c r="DI50" s="191"/>
      <c r="DJ50" s="190"/>
      <c r="DK50" s="191"/>
      <c r="DL50" s="190"/>
      <c r="DM50" s="191"/>
      <c r="DN50" s="190"/>
      <c r="DO50" s="191"/>
      <c r="DP50" s="190"/>
      <c r="DQ50" s="191"/>
      <c r="DR50" s="190"/>
      <c r="DS50" s="191"/>
      <c r="DT50" s="190"/>
      <c r="DU50" s="191"/>
      <c r="DV50" s="190"/>
      <c r="DW50" s="191"/>
      <c r="DX50" s="190"/>
      <c r="DY50" s="191"/>
      <c r="DZ50" s="190"/>
      <c r="EA50" s="191"/>
      <c r="EB50" s="190"/>
      <c r="EC50" s="191"/>
      <c r="ED50" s="190"/>
      <c r="EE50" s="191"/>
      <c r="EF50" s="190"/>
      <c r="EG50" s="191"/>
      <c r="EH50" s="190"/>
      <c r="EI50" s="191"/>
      <c r="EJ50" s="190"/>
      <c r="EK50" s="191"/>
      <c r="EL50" s="190"/>
      <c r="EM50" s="191"/>
      <c r="EN50" s="190"/>
      <c r="EO50" s="191"/>
      <c r="EP50" s="190"/>
      <c r="EQ50" s="191"/>
      <c r="ER50" s="190"/>
      <c r="ES50" s="191"/>
      <c r="ET50" s="190"/>
      <c r="EU50" s="191"/>
      <c r="EV50" s="190"/>
      <c r="EW50" s="191"/>
      <c r="EX50" s="190"/>
      <c r="EY50" s="191"/>
      <c r="EZ50" s="190"/>
      <c r="FA50" s="191"/>
      <c r="FB50" s="190"/>
      <c r="FC50" s="191"/>
      <c r="FD50" s="190"/>
      <c r="FE50" s="191"/>
      <c r="FF50" s="190"/>
      <c r="FG50" s="191"/>
      <c r="FH50" s="190"/>
      <c r="FI50" s="191"/>
      <c r="FJ50" s="190"/>
      <c r="FK50" s="191"/>
      <c r="FL50" s="190"/>
      <c r="FM50" s="191"/>
      <c r="FN50" s="190"/>
      <c r="FO50" s="191"/>
      <c r="FP50" s="190"/>
      <c r="FQ50" s="191"/>
      <c r="FR50" s="190"/>
      <c r="FS50" s="191"/>
      <c r="FT50" s="190"/>
      <c r="FU50" s="191"/>
      <c r="FV50" s="190"/>
      <c r="FW50" s="191"/>
      <c r="FX50" s="190"/>
      <c r="FY50" s="191"/>
      <c r="FZ50" s="190"/>
      <c r="GA50" s="191"/>
      <c r="GB50" s="190"/>
      <c r="GC50" s="191"/>
      <c r="GD50" s="190"/>
      <c r="GE50" s="191"/>
      <c r="GF50" s="190"/>
      <c r="GG50" s="191"/>
      <c r="GH50" s="190"/>
      <c r="GI50" s="191"/>
      <c r="GJ50" s="190"/>
      <c r="GK50" s="191"/>
      <c r="GL50" s="190"/>
      <c r="GM50" s="191"/>
      <c r="GN50" s="190"/>
      <c r="GO50" s="191"/>
      <c r="GP50" s="190"/>
      <c r="GQ50" s="191"/>
      <c r="GR50" s="190"/>
      <c r="GS50" s="191"/>
      <c r="GT50" s="190"/>
      <c r="GU50" s="191"/>
      <c r="GV50" s="190"/>
      <c r="GW50" s="191"/>
      <c r="GX50" s="190"/>
      <c r="GY50" s="191"/>
      <c r="GZ50" s="190"/>
      <c r="HA50" s="191"/>
      <c r="HB50" s="190"/>
      <c r="HC50" s="191"/>
      <c r="HD50" s="190"/>
      <c r="HE50" s="191"/>
      <c r="HF50" s="190"/>
      <c r="HG50" s="191"/>
      <c r="HH50" s="190"/>
      <c r="HI50" s="191"/>
      <c r="HJ50" s="190"/>
      <c r="HK50" s="191"/>
      <c r="HL50" s="190"/>
      <c r="HM50" s="191"/>
      <c r="HN50" s="190"/>
      <c r="HO50" s="191"/>
      <c r="HP50" s="190"/>
      <c r="HQ50" s="191"/>
      <c r="HR50" s="190"/>
      <c r="HS50" s="191"/>
      <c r="HT50" s="190"/>
      <c r="HU50" s="191"/>
      <c r="HV50" s="190"/>
      <c r="HW50" s="191"/>
      <c r="HX50" s="190"/>
      <c r="HY50" s="191"/>
      <c r="HZ50" s="190"/>
      <c r="IA50" s="191"/>
      <c r="IB50" s="190"/>
      <c r="IC50" s="191"/>
      <c r="ID50" s="190"/>
      <c r="IE50" s="191"/>
      <c r="IF50" s="190"/>
      <c r="IG50" s="191"/>
      <c r="IH50" s="190"/>
      <c r="II50" s="191"/>
      <c r="IJ50" s="190"/>
      <c r="IK50" s="191"/>
      <c r="IL50" s="190"/>
      <c r="IM50" s="191"/>
      <c r="IN50" s="190"/>
      <c r="IO50" s="191"/>
      <c r="IP50" s="190"/>
      <c r="IQ50" s="191"/>
      <c r="IR50" s="190"/>
      <c r="IS50" s="191"/>
      <c r="IT50" s="190"/>
      <c r="IU50" s="191"/>
      <c r="IV50" s="190"/>
    </row>
    <row r="51" spans="1:22" s="10" customFormat="1" ht="21" customHeight="1">
      <c r="A51"/>
      <c r="B51"/>
      <c r="C51"/>
      <c r="D51"/>
      <c r="E51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s="69" customFormat="1" ht="36.75" customHeight="1">
      <c r="A52"/>
      <c r="B52"/>
      <c r="C52"/>
      <c r="D52"/>
      <c r="E52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s="10" customFormat="1" ht="21" customHeight="1">
      <c r="A53"/>
      <c r="B53"/>
      <c r="C53"/>
      <c r="D53"/>
      <c r="E53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</row>
    <row r="54" spans="1:22" s="69" customFormat="1" ht="40.5" customHeight="1">
      <c r="A54"/>
      <c r="B54"/>
      <c r="C54"/>
      <c r="D54"/>
      <c r="E54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</row>
    <row r="55" spans="1:22" s="10" customFormat="1" ht="21" customHeight="1">
      <c r="A55"/>
      <c r="B55"/>
      <c r="C55"/>
      <c r="D55"/>
      <c r="E55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</row>
    <row r="56" spans="1:5" s="69" customFormat="1" ht="57.75" customHeight="1">
      <c r="A56"/>
      <c r="B56"/>
      <c r="C56"/>
      <c r="D56"/>
      <c r="E56"/>
    </row>
    <row r="57" spans="1:5" s="10" customFormat="1" ht="21" customHeight="1">
      <c r="A57"/>
      <c r="B57"/>
      <c r="C57"/>
      <c r="D57"/>
      <c r="E57"/>
    </row>
    <row r="58" spans="1:5" s="10" customFormat="1" ht="21" customHeight="1">
      <c r="A58"/>
      <c r="B58"/>
      <c r="C58"/>
      <c r="D58"/>
      <c r="E58"/>
    </row>
    <row r="59" spans="1:5" s="69" customFormat="1" ht="21" customHeight="1">
      <c r="A59"/>
      <c r="B59"/>
      <c r="C59"/>
      <c r="D59"/>
      <c r="E59"/>
    </row>
    <row r="60" spans="1:5" s="1" customFormat="1" ht="14.25">
      <c r="A60"/>
      <c r="B60"/>
      <c r="C60"/>
      <c r="D60"/>
      <c r="E60"/>
    </row>
    <row r="61" spans="1:5" s="1" customFormat="1" ht="14.25">
      <c r="A61"/>
      <c r="B61"/>
      <c r="C61"/>
      <c r="D61"/>
      <c r="E61"/>
    </row>
    <row r="62" spans="1:5" s="1" customFormat="1" ht="14.25">
      <c r="A62"/>
      <c r="B62"/>
      <c r="C62"/>
      <c r="D62"/>
      <c r="E62"/>
    </row>
    <row r="63" spans="1:5" s="1" customFormat="1" ht="14.25">
      <c r="A63"/>
      <c r="B63"/>
      <c r="C63"/>
      <c r="D63"/>
      <c r="E63"/>
    </row>
    <row r="64" spans="1:5" s="1" customFormat="1" ht="15" customHeight="1" hidden="1">
      <c r="A64"/>
      <c r="B64"/>
      <c r="C64"/>
      <c r="D64"/>
      <c r="E64"/>
    </row>
    <row r="65" spans="1:5" s="1" customFormat="1" ht="15" customHeight="1" hidden="1">
      <c r="A65"/>
      <c r="B65"/>
      <c r="C65"/>
      <c r="D65"/>
      <c r="E65"/>
    </row>
    <row r="66" spans="1:5" s="1" customFormat="1" ht="15" customHeight="1" hidden="1">
      <c r="A66"/>
      <c r="B66"/>
      <c r="C66"/>
      <c r="D66"/>
      <c r="E66"/>
    </row>
    <row r="67" spans="1:5" s="1" customFormat="1" ht="14.25">
      <c r="A67"/>
      <c r="B67"/>
      <c r="C67"/>
      <c r="D67"/>
      <c r="E67"/>
    </row>
    <row r="68" spans="1:9" s="8" customFormat="1" ht="27" customHeight="1">
      <c r="A68"/>
      <c r="B68"/>
      <c r="C68"/>
      <c r="D68"/>
      <c r="E68"/>
      <c r="F68" s="134"/>
      <c r="G68" s="134"/>
      <c r="H68" s="134"/>
      <c r="I68" s="13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colBreaks count="2" manualBreakCount="2">
    <brk id="5" max="15" man="1"/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"/>
  <sheetViews>
    <sheetView view="pageBreakPreview" zoomScale="75" zoomScaleNormal="75" zoomScaleSheetLayoutView="75" zoomScalePageLayoutView="0" workbookViewId="0" topLeftCell="A7">
      <selection activeCell="E29" sqref="E29"/>
    </sheetView>
  </sheetViews>
  <sheetFormatPr defaultColWidth="9.140625" defaultRowHeight="12.75"/>
  <cols>
    <col min="1" max="1" width="14.7109375" style="0" customWidth="1"/>
    <col min="2" max="2" width="27.28125" style="0" customWidth="1"/>
    <col min="3" max="3" width="47.8515625" style="0" customWidth="1"/>
    <col min="4" max="4" width="30.57421875" style="0" customWidth="1"/>
    <col min="5" max="5" width="7.57421875" style="0" customWidth="1"/>
    <col min="6" max="6" width="15.28125" style="0" customWidth="1"/>
    <col min="7" max="7" width="1.421875" style="0" hidden="1" customWidth="1"/>
    <col min="8" max="8" width="9.140625" style="0" hidden="1" customWidth="1"/>
    <col min="9" max="9" width="2.57421875" style="0" customWidth="1"/>
    <col min="11" max="11" width="5.8515625" style="0" customWidth="1"/>
  </cols>
  <sheetData>
    <row r="1" spans="5:10" ht="14.25">
      <c r="E1" s="215" t="s">
        <v>47</v>
      </c>
      <c r="F1" s="215"/>
      <c r="G1" s="215"/>
      <c r="H1" s="216"/>
      <c r="I1" s="216"/>
      <c r="J1" s="216"/>
    </row>
    <row r="2" spans="5:10" ht="14.25" customHeight="1">
      <c r="E2" s="215" t="s">
        <v>48</v>
      </c>
      <c r="F2" s="215"/>
      <c r="G2" s="215"/>
      <c r="H2" s="216"/>
      <c r="I2" s="216"/>
      <c r="J2" s="216"/>
    </row>
    <row r="3" spans="5:10" ht="15.75" customHeight="1">
      <c r="E3" s="215" t="s">
        <v>49</v>
      </c>
      <c r="F3" s="215"/>
      <c r="G3" s="215"/>
      <c r="H3" s="216"/>
      <c r="I3" s="216"/>
      <c r="J3" s="216"/>
    </row>
    <row r="4" spans="5:10" ht="15.75" customHeight="1">
      <c r="E4" s="215" t="str">
        <f>+'ПРЕД.ОСМОТР. (3)'!C4</f>
        <v>от   04.02.2019г.  №17- н </v>
      </c>
      <c r="F4" s="215"/>
      <c r="G4" s="216"/>
      <c r="H4" s="216"/>
      <c r="I4" s="216"/>
      <c r="J4" s="216"/>
    </row>
    <row r="5" ht="15.75" customHeight="1"/>
    <row r="6" ht="15.75" customHeight="1"/>
    <row r="7" ht="15.75" customHeight="1"/>
    <row r="8" ht="15.75" customHeight="1"/>
    <row r="10" spans="1:11" s="46" customFormat="1" ht="33.75" customHeight="1">
      <c r="A10" s="362" t="s">
        <v>64</v>
      </c>
      <c r="B10" s="362"/>
      <c r="C10" s="362"/>
      <c r="D10" s="362"/>
      <c r="E10" s="362"/>
      <c r="F10" s="362"/>
      <c r="G10" s="362"/>
      <c r="H10" s="362"/>
      <c r="I10" s="362"/>
      <c r="J10" s="362"/>
      <c r="K10" s="362"/>
    </row>
    <row r="11" spans="1:11" s="46" customFormat="1" ht="33" customHeight="1">
      <c r="A11" s="362" t="s">
        <v>432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</row>
    <row r="12" spans="3:9" s="3" customFormat="1" ht="15.75">
      <c r="C12" s="2"/>
      <c r="D12" s="2"/>
      <c r="E12" s="2"/>
      <c r="F12" s="2"/>
      <c r="G12" s="2"/>
      <c r="H12" s="2"/>
      <c r="I12" s="2"/>
    </row>
    <row r="13" spans="3:9" s="3" customFormat="1" ht="15.75">
      <c r="C13" s="2"/>
      <c r="D13" s="2"/>
      <c r="E13" s="2"/>
      <c r="F13" s="2"/>
      <c r="G13" s="2"/>
      <c r="H13" s="2"/>
      <c r="I13" s="2"/>
    </row>
    <row r="14" spans="3:9" ht="22.5" customHeight="1">
      <c r="C14" s="4"/>
      <c r="D14" s="4"/>
      <c r="E14" s="4"/>
      <c r="F14" s="4"/>
      <c r="G14" s="4"/>
      <c r="H14" s="4"/>
      <c r="I14" s="4"/>
    </row>
    <row r="15" spans="1:5" s="5" customFormat="1" ht="46.5" customHeight="1">
      <c r="A15" s="98" t="s">
        <v>2</v>
      </c>
      <c r="B15" s="149" t="s">
        <v>93</v>
      </c>
      <c r="C15" s="99" t="s">
        <v>3</v>
      </c>
      <c r="D15" s="98" t="s">
        <v>29</v>
      </c>
      <c r="E15" s="139"/>
    </row>
    <row r="16" spans="1:5" s="5" customFormat="1" ht="45" customHeight="1">
      <c r="A16" s="361" t="s">
        <v>25</v>
      </c>
      <c r="B16" s="361"/>
      <c r="C16" s="361"/>
      <c r="D16" s="361"/>
      <c r="E16" s="140"/>
    </row>
    <row r="17" spans="1:5" s="5" customFormat="1" ht="42" customHeight="1">
      <c r="A17" s="98" t="s">
        <v>30</v>
      </c>
      <c r="B17" s="261"/>
      <c r="C17" s="261"/>
      <c r="D17" s="261"/>
      <c r="E17" s="139"/>
    </row>
    <row r="18" spans="1:5" s="1" customFormat="1" ht="63.75" customHeight="1">
      <c r="A18" s="260">
        <v>1</v>
      </c>
      <c r="B18" s="252" t="s">
        <v>504</v>
      </c>
      <c r="C18" s="252" t="s">
        <v>67</v>
      </c>
      <c r="D18" s="258">
        <v>375</v>
      </c>
      <c r="E18" s="59"/>
    </row>
    <row r="19" spans="3:6" s="1" customFormat="1" ht="21" customHeight="1">
      <c r="C19" s="41"/>
      <c r="D19" s="41"/>
      <c r="E19" s="7"/>
      <c r="F19" s="7"/>
    </row>
    <row r="20" spans="3:6" s="1" customFormat="1" ht="21" customHeight="1">
      <c r="C20" s="41"/>
      <c r="D20" s="41"/>
      <c r="E20" s="7"/>
      <c r="F20" s="7"/>
    </row>
    <row r="21" spans="3:6" s="1" customFormat="1" ht="26.25" customHeight="1">
      <c r="C21" s="41"/>
      <c r="D21" s="41"/>
      <c r="E21" s="7"/>
      <c r="F21" s="7"/>
    </row>
    <row r="22" spans="3:6" s="1" customFormat="1" ht="24.75" customHeight="1">
      <c r="C22" s="41"/>
      <c r="D22" s="41"/>
      <c r="E22" s="7"/>
      <c r="F22" s="7"/>
    </row>
    <row r="23" spans="3:6" s="1" customFormat="1" ht="24" customHeight="1">
      <c r="C23" s="41"/>
      <c r="D23" s="41"/>
      <c r="E23" s="7"/>
      <c r="F23" s="7"/>
    </row>
    <row r="24" spans="3:5" s="1" customFormat="1" ht="14.25">
      <c r="C24" s="7"/>
      <c r="D24" s="7"/>
      <c r="E24" s="7"/>
    </row>
    <row r="25" spans="3:5" s="1" customFormat="1" ht="14.25">
      <c r="C25" s="7"/>
      <c r="D25" s="7"/>
      <c r="E25" s="7"/>
    </row>
    <row r="26" spans="3:5" s="1" customFormat="1" ht="14.25">
      <c r="C26" s="7"/>
      <c r="D26" s="7"/>
      <c r="E26" s="7"/>
    </row>
    <row r="27" spans="3:5" s="1" customFormat="1" ht="14.25">
      <c r="C27" s="7"/>
      <c r="D27" s="7"/>
      <c r="E27" s="7"/>
    </row>
    <row r="28" spans="1:11" s="48" customFormat="1" ht="27" customHeight="1">
      <c r="A28" s="126" t="s">
        <v>506</v>
      </c>
      <c r="B28" s="126"/>
      <c r="C28" s="126"/>
      <c r="D28" s="126"/>
      <c r="E28" s="126" t="s">
        <v>1097</v>
      </c>
      <c r="F28" s="126"/>
      <c r="G28" s="126"/>
      <c r="H28" s="126"/>
      <c r="I28" s="126"/>
      <c r="J28" s="126"/>
      <c r="K28" s="126"/>
    </row>
    <row r="29" spans="3:5" s="1" customFormat="1" ht="14.25">
      <c r="C29" s="7"/>
      <c r="D29" s="7"/>
      <c r="E29" s="7"/>
    </row>
    <row r="30" spans="3:5" s="1" customFormat="1" ht="14.25">
      <c r="C30" s="7"/>
      <c r="D30" s="7"/>
      <c r="E30" s="7"/>
    </row>
    <row r="31" spans="3:5" s="1" customFormat="1" ht="14.25">
      <c r="C31" s="7"/>
      <c r="D31" s="7"/>
      <c r="E31" s="7"/>
    </row>
    <row r="32" spans="3:5" s="1" customFormat="1" ht="14.25">
      <c r="C32" s="7"/>
      <c r="D32" s="7"/>
      <c r="E32" s="7"/>
    </row>
    <row r="33" spans="3:5" s="1" customFormat="1" ht="14.25">
      <c r="C33" s="7"/>
      <c r="D33" s="7"/>
      <c r="E33" s="7"/>
    </row>
    <row r="34" spans="3:5" s="1" customFormat="1" ht="14.25">
      <c r="C34" s="7"/>
      <c r="D34" s="7"/>
      <c r="E34" s="7"/>
    </row>
    <row r="35" spans="3:5" s="1" customFormat="1" ht="14.25">
      <c r="C35" s="7"/>
      <c r="D35" s="7"/>
      <c r="E35" s="7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/>
  <mergeCells count="3">
    <mergeCell ref="A16:D16"/>
    <mergeCell ref="A10:K10"/>
    <mergeCell ref="A11:K11"/>
  </mergeCells>
  <printOptions/>
  <pageMargins left="0.1968503937007874" right="0" top="0" bottom="0" header="0" footer="0"/>
  <pageSetup horizontalDpi="600" verticalDpi="600" orientation="portrait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IS102"/>
  <sheetViews>
    <sheetView view="pageBreakPreview" zoomScale="80" zoomScaleSheetLayoutView="80" zoomScalePageLayoutView="0" workbookViewId="0" topLeftCell="A1">
      <selection activeCell="E45" sqref="E45"/>
    </sheetView>
  </sheetViews>
  <sheetFormatPr defaultColWidth="9.140625" defaultRowHeight="12.75"/>
  <cols>
    <col min="1" max="1" width="5.28125" style="125" customWidth="1"/>
    <col min="2" max="2" width="25.421875" style="125" customWidth="1"/>
    <col min="3" max="3" width="46.140625" style="124" customWidth="1"/>
    <col min="4" max="4" width="31.7109375" style="124" customWidth="1"/>
    <col min="5" max="5" width="36.140625" style="124" customWidth="1"/>
    <col min="6" max="6" width="8.421875" style="124" customWidth="1"/>
    <col min="7" max="16384" width="9.140625" style="124" customWidth="1"/>
  </cols>
  <sheetData>
    <row r="1" spans="1:5" ht="14.25">
      <c r="A1" s="19"/>
      <c r="B1" s="19"/>
      <c r="D1" s="124"/>
      <c r="E1" s="215" t="s">
        <v>47</v>
      </c>
    </row>
    <row r="2" spans="1:5" ht="18" customHeight="1">
      <c r="A2" s="19"/>
      <c r="B2" s="19"/>
      <c r="D2" s="124"/>
      <c r="E2" s="215" t="s">
        <v>48</v>
      </c>
    </row>
    <row r="3" spans="1:5" ht="18" customHeight="1">
      <c r="A3" s="19"/>
      <c r="B3" s="19"/>
      <c r="D3" s="124"/>
      <c r="E3" s="215" t="s">
        <v>49</v>
      </c>
    </row>
    <row r="4" spans="1:5" ht="18" customHeight="1">
      <c r="A4" s="19"/>
      <c r="B4" s="19"/>
      <c r="D4" s="124"/>
      <c r="E4" s="215" t="str">
        <f>+'АНОНИМ.КАБИНЕТ'!E4</f>
        <v>от   04.02.2019г.  №17- н </v>
      </c>
    </row>
    <row r="5" ht="18" customHeight="1">
      <c r="D5" s="68"/>
    </row>
    <row r="6" spans="1:6" s="112" customFormat="1" ht="43.5" customHeight="1">
      <c r="A6" s="379" t="s">
        <v>456</v>
      </c>
      <c r="B6" s="379"/>
      <c r="C6" s="379"/>
      <c r="D6" s="379"/>
      <c r="E6" s="379"/>
      <c r="F6" s="131"/>
    </row>
    <row r="7" spans="1:6" s="112" customFormat="1" ht="30.75" customHeight="1">
      <c r="A7" s="379" t="s">
        <v>65</v>
      </c>
      <c r="B7" s="379"/>
      <c r="C7" s="379"/>
      <c r="D7" s="379"/>
      <c r="E7" s="379"/>
      <c r="F7" s="132"/>
    </row>
    <row r="8" spans="1:6" s="112" customFormat="1" ht="12" customHeight="1">
      <c r="A8" s="22"/>
      <c r="B8" s="22"/>
      <c r="C8" s="22"/>
      <c r="D8" s="22"/>
      <c r="E8" s="22"/>
      <c r="F8" s="34"/>
    </row>
    <row r="9" spans="1:6" s="112" customFormat="1" ht="30.75" customHeight="1">
      <c r="A9" s="22"/>
      <c r="B9" s="22"/>
      <c r="C9" s="22"/>
      <c r="D9" s="22"/>
      <c r="E9" s="22"/>
      <c r="F9" s="34"/>
    </row>
    <row r="10" spans="1:5" s="113" customFormat="1" ht="43.5" customHeight="1">
      <c r="A10" s="35" t="s">
        <v>6</v>
      </c>
      <c r="B10" s="195" t="s">
        <v>93</v>
      </c>
      <c r="C10" s="196" t="s">
        <v>3</v>
      </c>
      <c r="D10" s="196" t="s">
        <v>7</v>
      </c>
      <c r="E10" s="2"/>
    </row>
    <row r="11" spans="1:5" s="112" customFormat="1" ht="42.75" customHeight="1">
      <c r="A11" s="197">
        <v>1</v>
      </c>
      <c r="B11" s="311" t="s">
        <v>902</v>
      </c>
      <c r="C11" s="311" t="s">
        <v>457</v>
      </c>
      <c r="D11" s="258">
        <v>203</v>
      </c>
      <c r="E11" s="34"/>
    </row>
    <row r="12" spans="1:5" s="112" customFormat="1" ht="40.5" customHeight="1">
      <c r="A12" s="197">
        <f>+A11+1</f>
        <v>2</v>
      </c>
      <c r="B12" s="285" t="s">
        <v>903</v>
      </c>
      <c r="C12" s="285" t="s">
        <v>458</v>
      </c>
      <c r="D12" s="201">
        <v>256</v>
      </c>
      <c r="E12" s="34"/>
    </row>
    <row r="13" spans="1:5" s="112" customFormat="1" ht="39" customHeight="1">
      <c r="A13" s="197">
        <f aca="true" t="shared" si="0" ref="A13:A42">+A12+1</f>
        <v>3</v>
      </c>
      <c r="B13" s="285" t="s">
        <v>904</v>
      </c>
      <c r="C13" s="285" t="s">
        <v>459</v>
      </c>
      <c r="D13" s="201">
        <v>256</v>
      </c>
      <c r="E13" s="34"/>
    </row>
    <row r="14" spans="1:5" s="112" customFormat="1" ht="53.25" customHeight="1">
      <c r="A14" s="197">
        <f t="shared" si="0"/>
        <v>4</v>
      </c>
      <c r="B14" s="285" t="s">
        <v>905</v>
      </c>
      <c r="C14" s="285" t="s">
        <v>460</v>
      </c>
      <c r="D14" s="201">
        <v>256</v>
      </c>
      <c r="E14" s="34"/>
    </row>
    <row r="15" spans="1:5" s="112" customFormat="1" ht="73.5" customHeight="1">
      <c r="A15" s="197">
        <f t="shared" si="0"/>
        <v>5</v>
      </c>
      <c r="B15" s="285" t="s">
        <v>906</v>
      </c>
      <c r="C15" s="285" t="s">
        <v>461</v>
      </c>
      <c r="D15" s="201">
        <v>256</v>
      </c>
      <c r="E15" s="34"/>
    </row>
    <row r="16" spans="1:4" s="112" customFormat="1" ht="73.5" customHeight="1">
      <c r="A16" s="197">
        <f t="shared" si="0"/>
        <v>6</v>
      </c>
      <c r="B16" s="285" t="s">
        <v>907</v>
      </c>
      <c r="C16" s="285" t="s">
        <v>462</v>
      </c>
      <c r="D16" s="201">
        <v>256</v>
      </c>
    </row>
    <row r="17" spans="1:4" s="116" customFormat="1" ht="59.25" customHeight="1">
      <c r="A17" s="197">
        <f t="shared" si="0"/>
        <v>7</v>
      </c>
      <c r="B17" s="285" t="s">
        <v>908</v>
      </c>
      <c r="C17" s="285" t="s">
        <v>463</v>
      </c>
      <c r="D17" s="201">
        <v>256</v>
      </c>
    </row>
    <row r="18" spans="1:4" s="116" customFormat="1" ht="60" customHeight="1">
      <c r="A18" s="197">
        <f t="shared" si="0"/>
        <v>8</v>
      </c>
      <c r="B18" s="285" t="s">
        <v>909</v>
      </c>
      <c r="C18" s="285" t="s">
        <v>464</v>
      </c>
      <c r="D18" s="201">
        <v>256</v>
      </c>
    </row>
    <row r="19" spans="1:4" s="116" customFormat="1" ht="55.5" customHeight="1">
      <c r="A19" s="197">
        <f t="shared" si="0"/>
        <v>9</v>
      </c>
      <c r="B19" s="285" t="s">
        <v>910</v>
      </c>
      <c r="C19" s="285" t="s">
        <v>465</v>
      </c>
      <c r="D19" s="201">
        <v>256</v>
      </c>
    </row>
    <row r="20" spans="1:4" s="116" customFormat="1" ht="57.75" customHeight="1">
      <c r="A20" s="197">
        <f t="shared" si="0"/>
        <v>10</v>
      </c>
      <c r="B20" s="285" t="s">
        <v>911</v>
      </c>
      <c r="C20" s="285" t="s">
        <v>466</v>
      </c>
      <c r="D20" s="201">
        <v>256</v>
      </c>
    </row>
    <row r="21" spans="1:4" s="116" customFormat="1" ht="60" customHeight="1">
      <c r="A21" s="197">
        <f t="shared" si="0"/>
        <v>11</v>
      </c>
      <c r="B21" s="285" t="s">
        <v>912</v>
      </c>
      <c r="C21" s="285" t="s">
        <v>467</v>
      </c>
      <c r="D21" s="201">
        <v>256</v>
      </c>
    </row>
    <row r="22" spans="1:4" s="116" customFormat="1" ht="73.5" customHeight="1" hidden="1">
      <c r="A22" s="52">
        <f t="shared" si="0"/>
        <v>12</v>
      </c>
      <c r="B22" s="202"/>
      <c r="C22" s="203"/>
      <c r="D22" s="204"/>
    </row>
    <row r="23" spans="1:4" s="116" customFormat="1" ht="73.5" customHeight="1" hidden="1">
      <c r="A23" s="52">
        <f t="shared" si="0"/>
        <v>13</v>
      </c>
      <c r="B23" s="168"/>
      <c r="C23" s="165"/>
      <c r="D23" s="166"/>
    </row>
    <row r="24" spans="1:4" s="116" customFormat="1" ht="73.5" customHeight="1" hidden="1">
      <c r="A24" s="52">
        <f t="shared" si="0"/>
        <v>14</v>
      </c>
      <c r="B24" s="168"/>
      <c r="C24" s="165"/>
      <c r="D24" s="166"/>
    </row>
    <row r="25" spans="1:4" s="116" customFormat="1" ht="73.5" customHeight="1" hidden="1">
      <c r="A25" s="52">
        <f t="shared" si="0"/>
        <v>15</v>
      </c>
      <c r="B25" s="168"/>
      <c r="C25" s="165"/>
      <c r="D25" s="166"/>
    </row>
    <row r="26" spans="1:4" s="116" customFormat="1" ht="73.5" customHeight="1" hidden="1">
      <c r="A26" s="52">
        <f t="shared" si="0"/>
        <v>16</v>
      </c>
      <c r="B26" s="168"/>
      <c r="C26" s="165"/>
      <c r="D26" s="166"/>
    </row>
    <row r="27" spans="1:4" s="116" customFormat="1" ht="73.5" customHeight="1" hidden="1">
      <c r="A27" s="52">
        <f t="shared" si="0"/>
        <v>17</v>
      </c>
      <c r="B27" s="168"/>
      <c r="C27" s="165"/>
      <c r="D27" s="166"/>
    </row>
    <row r="28" spans="1:4" s="116" customFormat="1" ht="95.25" customHeight="1" hidden="1">
      <c r="A28" s="52">
        <f t="shared" si="0"/>
        <v>18</v>
      </c>
      <c r="B28" s="168"/>
      <c r="C28" s="165"/>
      <c r="D28" s="166"/>
    </row>
    <row r="29" spans="1:4" s="116" customFormat="1" ht="73.5" customHeight="1" hidden="1">
      <c r="A29" s="52">
        <f t="shared" si="0"/>
        <v>19</v>
      </c>
      <c r="B29" s="168"/>
      <c r="C29" s="165"/>
      <c r="D29" s="166"/>
    </row>
    <row r="30" spans="1:4" s="116" customFormat="1" ht="73.5" customHeight="1" hidden="1">
      <c r="A30" s="52">
        <f t="shared" si="0"/>
        <v>20</v>
      </c>
      <c r="B30" s="168"/>
      <c r="C30" s="165"/>
      <c r="D30" s="166"/>
    </row>
    <row r="31" spans="1:4" s="116" customFormat="1" ht="73.5" customHeight="1" hidden="1">
      <c r="A31" s="52">
        <f t="shared" si="0"/>
        <v>21</v>
      </c>
      <c r="B31" s="168"/>
      <c r="C31" s="165"/>
      <c r="D31" s="166"/>
    </row>
    <row r="32" spans="1:4" s="116" customFormat="1" ht="73.5" customHeight="1" hidden="1">
      <c r="A32" s="52">
        <v>22</v>
      </c>
      <c r="B32" s="168"/>
      <c r="C32" s="165"/>
      <c r="D32" s="166"/>
    </row>
    <row r="33" spans="1:4" s="112" customFormat="1" ht="73.5" customHeight="1" hidden="1">
      <c r="A33" s="52">
        <f t="shared" si="0"/>
        <v>23</v>
      </c>
      <c r="B33" s="168"/>
      <c r="C33" s="165"/>
      <c r="D33" s="166"/>
    </row>
    <row r="34" spans="1:4" s="112" customFormat="1" ht="73.5" customHeight="1" hidden="1">
      <c r="A34" s="52">
        <f t="shared" si="0"/>
        <v>24</v>
      </c>
      <c r="B34" s="168"/>
      <c r="C34" s="165"/>
      <c r="D34" s="166"/>
    </row>
    <row r="35" spans="1:4" s="112" customFormat="1" ht="73.5" customHeight="1" hidden="1">
      <c r="A35" s="52">
        <f t="shared" si="0"/>
        <v>25</v>
      </c>
      <c r="B35" s="168"/>
      <c r="C35" s="165"/>
      <c r="D35" s="166"/>
    </row>
    <row r="36" spans="1:4" s="117" customFormat="1" ht="73.5" customHeight="1" hidden="1">
      <c r="A36" s="52">
        <f t="shared" si="0"/>
        <v>26</v>
      </c>
      <c r="B36" s="168"/>
      <c r="C36" s="165"/>
      <c r="D36" s="166"/>
    </row>
    <row r="37" spans="1:4" s="117" customFormat="1" ht="73.5" customHeight="1" hidden="1">
      <c r="A37" s="52">
        <f t="shared" si="0"/>
        <v>27</v>
      </c>
      <c r="B37" s="168"/>
      <c r="C37" s="165"/>
      <c r="D37" s="166"/>
    </row>
    <row r="38" spans="1:4" s="117" customFormat="1" ht="73.5" customHeight="1" hidden="1">
      <c r="A38" s="52">
        <f t="shared" si="0"/>
        <v>28</v>
      </c>
      <c r="B38" s="168"/>
      <c r="C38" s="165"/>
      <c r="D38" s="166"/>
    </row>
    <row r="39" spans="1:4" s="117" customFormat="1" ht="73.5" customHeight="1" hidden="1">
      <c r="A39" s="52">
        <f t="shared" si="0"/>
        <v>29</v>
      </c>
      <c r="B39" s="168"/>
      <c r="C39" s="165"/>
      <c r="D39" s="166"/>
    </row>
    <row r="40" spans="1:4" s="118" customFormat="1" ht="73.5" customHeight="1" hidden="1">
      <c r="A40" s="52">
        <f t="shared" si="0"/>
        <v>30</v>
      </c>
      <c r="B40" s="168"/>
      <c r="C40" s="165"/>
      <c r="D40" s="166"/>
    </row>
    <row r="41" spans="1:4" s="118" customFormat="1" ht="73.5" customHeight="1" hidden="1">
      <c r="A41" s="52">
        <f t="shared" si="0"/>
        <v>31</v>
      </c>
      <c r="B41" s="168"/>
      <c r="C41" s="165"/>
      <c r="D41" s="166"/>
    </row>
    <row r="42" spans="1:4" s="118" customFormat="1" ht="73.5" customHeight="1" hidden="1">
      <c r="A42" s="52">
        <f t="shared" si="0"/>
        <v>32</v>
      </c>
      <c r="B42" s="168"/>
      <c r="C42" s="165"/>
      <c r="D42" s="166"/>
    </row>
    <row r="43" spans="1:4" s="119" customFormat="1" ht="40.5" customHeight="1">
      <c r="A43" s="59"/>
      <c r="B43" s="59"/>
      <c r="C43" s="56"/>
      <c r="D43" s="128"/>
    </row>
    <row r="44" spans="1:5" s="119" customFormat="1" ht="47.25" customHeight="1">
      <c r="A44" s="58" t="s">
        <v>506</v>
      </c>
      <c r="B44" s="58"/>
      <c r="C44" s="58"/>
      <c r="D44" s="58"/>
      <c r="E44" s="134" t="s">
        <v>1097</v>
      </c>
    </row>
    <row r="45" spans="1:4" s="119" customFormat="1" ht="47.25" customHeight="1">
      <c r="A45" s="59"/>
      <c r="B45" s="59"/>
      <c r="C45" s="56"/>
      <c r="D45" s="24"/>
    </row>
    <row r="46" spans="1:4" s="119" customFormat="1" ht="38.25" customHeight="1">
      <c r="A46" s="23"/>
      <c r="B46" s="23"/>
      <c r="C46" s="96"/>
      <c r="D46" s="24"/>
    </row>
    <row r="47" s="49" customFormat="1" ht="30" customHeight="1"/>
    <row r="48" spans="1:4" s="119" customFormat="1" ht="19.5" customHeight="1">
      <c r="A48" s="23"/>
      <c r="B48" s="23"/>
      <c r="C48" s="24"/>
      <c r="D48" s="24"/>
    </row>
    <row r="49" spans="1:4" s="119" customFormat="1" ht="32.25" customHeight="1">
      <c r="A49" s="23"/>
      <c r="B49" s="23"/>
      <c r="C49" s="24"/>
      <c r="D49" s="24"/>
    </row>
    <row r="50" spans="1:4" s="119" customFormat="1" ht="33" customHeight="1">
      <c r="A50" s="23"/>
      <c r="B50" s="23"/>
      <c r="C50" s="24"/>
      <c r="D50" s="24"/>
    </row>
    <row r="51" spans="1:4" s="120" customFormat="1" ht="15.75">
      <c r="A51" s="26"/>
      <c r="B51" s="26"/>
      <c r="C51" s="27"/>
      <c r="D51" s="28"/>
    </row>
    <row r="52" spans="1:4" s="119" customFormat="1" ht="21.75" customHeight="1">
      <c r="A52" s="23"/>
      <c r="B52" s="23"/>
      <c r="C52" s="24"/>
      <c r="D52" s="24"/>
    </row>
    <row r="53" spans="1:4" s="119" customFormat="1" ht="21.75" customHeight="1">
      <c r="A53" s="23"/>
      <c r="B53" s="23"/>
      <c r="C53" s="24"/>
      <c r="D53" s="24"/>
    </row>
    <row r="54" spans="1:4" s="119" customFormat="1" ht="21.75" customHeight="1">
      <c r="A54" s="23"/>
      <c r="B54" s="23"/>
      <c r="C54" s="24"/>
      <c r="D54" s="24"/>
    </row>
    <row r="55" spans="1:4" s="119" customFormat="1" ht="21.75" customHeight="1">
      <c r="A55" s="23"/>
      <c r="B55" s="23"/>
      <c r="C55" s="24"/>
      <c r="D55" s="24"/>
    </row>
    <row r="56" spans="1:4" s="119" customFormat="1" ht="21.75" customHeight="1">
      <c r="A56" s="23"/>
      <c r="B56" s="23"/>
      <c r="C56" s="24"/>
      <c r="D56" s="24"/>
    </row>
    <row r="57" spans="1:4" s="119" customFormat="1" ht="21.75" customHeight="1">
      <c r="A57" s="23"/>
      <c r="B57" s="23"/>
      <c r="C57" s="24"/>
      <c r="D57" s="24"/>
    </row>
    <row r="58" spans="1:4" s="119" customFormat="1" ht="21.75" customHeight="1">
      <c r="A58" s="23"/>
      <c r="B58" s="23"/>
      <c r="C58" s="24"/>
      <c r="D58" s="24"/>
    </row>
    <row r="59" spans="1:4" s="119" customFormat="1" ht="21.75" customHeight="1">
      <c r="A59" s="23"/>
      <c r="B59" s="23"/>
      <c r="C59" s="24"/>
      <c r="D59" s="24"/>
    </row>
    <row r="60" spans="1:4" s="119" customFormat="1" ht="21.75" customHeight="1">
      <c r="A60" s="23"/>
      <c r="B60" s="23"/>
      <c r="C60" s="24"/>
      <c r="D60" s="24"/>
    </row>
    <row r="61" spans="1:4" s="119" customFormat="1" ht="34.5" customHeight="1">
      <c r="A61" s="23"/>
      <c r="B61" s="23"/>
      <c r="C61" s="24"/>
      <c r="D61" s="24"/>
    </row>
    <row r="62" spans="1:4" s="119" customFormat="1" ht="36" customHeight="1">
      <c r="A62" s="23"/>
      <c r="B62" s="23"/>
      <c r="C62" s="24"/>
      <c r="D62" s="24"/>
    </row>
    <row r="63" spans="1:4" s="120" customFormat="1" ht="26.25" customHeight="1">
      <c r="A63" s="26"/>
      <c r="B63" s="26"/>
      <c r="C63" s="27"/>
      <c r="D63" s="28"/>
    </row>
    <row r="64" spans="1:4" s="119" customFormat="1" ht="21" customHeight="1">
      <c r="A64" s="23"/>
      <c r="B64" s="23"/>
      <c r="C64" s="24"/>
      <c r="D64" s="24"/>
    </row>
    <row r="65" spans="1:4" s="119" customFormat="1" ht="15.75">
      <c r="A65" s="23"/>
      <c r="B65" s="23"/>
      <c r="C65" s="24"/>
      <c r="D65" s="24"/>
    </row>
    <row r="66" spans="1:4" s="120" customFormat="1" ht="37.5" customHeight="1">
      <c r="A66" s="26"/>
      <c r="B66" s="26"/>
      <c r="C66" s="27"/>
      <c r="D66" s="28"/>
    </row>
    <row r="67" spans="1:4" s="119" customFormat="1" ht="34.5" customHeight="1">
      <c r="A67" s="23"/>
      <c r="B67" s="23"/>
      <c r="C67" s="24"/>
      <c r="D67" s="24"/>
    </row>
    <row r="68" spans="1:4" s="119" customFormat="1" ht="33" customHeight="1">
      <c r="A68" s="23"/>
      <c r="B68" s="23"/>
      <c r="C68" s="24"/>
      <c r="D68" s="24"/>
    </row>
    <row r="69" spans="1:4" s="120" customFormat="1" ht="15.75">
      <c r="A69" s="26"/>
      <c r="B69" s="26"/>
      <c r="C69" s="27"/>
      <c r="D69" s="28"/>
    </row>
    <row r="70" spans="1:4" s="119" customFormat="1" ht="19.5" customHeight="1">
      <c r="A70" s="23"/>
      <c r="B70" s="23"/>
      <c r="C70" s="24"/>
      <c r="D70" s="24"/>
    </row>
    <row r="71" spans="1:4" s="119" customFormat="1" ht="15.75">
      <c r="A71" s="23"/>
      <c r="B71" s="23"/>
      <c r="C71" s="24"/>
      <c r="D71" s="24"/>
    </row>
    <row r="72" spans="1:4" s="120" customFormat="1" ht="36" customHeight="1">
      <c r="A72" s="26"/>
      <c r="B72" s="26"/>
      <c r="C72" s="27"/>
      <c r="D72" s="28"/>
    </row>
    <row r="73" spans="1:4" s="119" customFormat="1" ht="21.75" customHeight="1">
      <c r="A73" s="23"/>
      <c r="B73" s="23"/>
      <c r="C73" s="24"/>
      <c r="D73" s="24"/>
    </row>
    <row r="74" spans="1:4" s="120" customFormat="1" ht="48.75" customHeight="1">
      <c r="A74" s="26"/>
      <c r="B74" s="26"/>
      <c r="C74" s="27"/>
      <c r="D74" s="28"/>
    </row>
    <row r="75" spans="1:4" s="119" customFormat="1" ht="39" customHeight="1">
      <c r="A75" s="23"/>
      <c r="B75" s="23"/>
      <c r="C75" s="24"/>
      <c r="D75" s="24"/>
    </row>
    <row r="76" spans="1:4" s="120" customFormat="1" ht="33" customHeight="1">
      <c r="A76" s="26"/>
      <c r="B76" s="26"/>
      <c r="C76" s="27"/>
      <c r="D76" s="28"/>
    </row>
    <row r="77" spans="1:4" s="119" customFormat="1" ht="26.25" customHeight="1">
      <c r="A77" s="23"/>
      <c r="B77" s="23"/>
      <c r="C77" s="24"/>
      <c r="D77" s="24"/>
    </row>
    <row r="78" spans="1:4" s="119" customFormat="1" ht="19.5" customHeight="1">
      <c r="A78" s="23"/>
      <c r="B78" s="23"/>
      <c r="C78" s="24"/>
      <c r="D78" s="24"/>
    </row>
    <row r="79" spans="1:4" s="120" customFormat="1" ht="33" customHeight="1">
      <c r="A79" s="26"/>
      <c r="B79" s="26"/>
      <c r="C79" s="27"/>
      <c r="D79" s="28"/>
    </row>
    <row r="80" spans="1:4" s="119" customFormat="1" ht="19.5" customHeight="1">
      <c r="A80" s="23"/>
      <c r="B80" s="23"/>
      <c r="C80" s="24"/>
      <c r="D80" s="24"/>
    </row>
    <row r="81" spans="1:4" s="119" customFormat="1" ht="19.5" customHeight="1">
      <c r="A81" s="23"/>
      <c r="B81" s="23"/>
      <c r="C81" s="115"/>
      <c r="D81" s="115"/>
    </row>
    <row r="82" spans="1:253" s="121" customFormat="1" ht="30.75" customHeight="1">
      <c r="A82" s="28"/>
      <c r="B82" s="28"/>
      <c r="C82" s="27"/>
      <c r="D82" s="28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</row>
    <row r="83" spans="1:19" s="119" customFormat="1" ht="24" customHeight="1">
      <c r="A83" s="23"/>
      <c r="B83" s="23"/>
      <c r="C83" s="24"/>
      <c r="D83" s="24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</row>
    <row r="84" spans="1:19" s="120" customFormat="1" ht="31.5" customHeight="1">
      <c r="A84" s="26"/>
      <c r="B84" s="26"/>
      <c r="C84" s="27"/>
      <c r="D84" s="28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</row>
    <row r="85" spans="1:19" s="119" customFormat="1" ht="19.5" customHeight="1">
      <c r="A85" s="23"/>
      <c r="B85" s="23"/>
      <c r="C85" s="24"/>
      <c r="D85" s="24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</row>
    <row r="86" spans="1:19" s="120" customFormat="1" ht="29.25" customHeight="1">
      <c r="A86" s="26"/>
      <c r="B86" s="26"/>
      <c r="C86" s="27"/>
      <c r="D86" s="28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</row>
    <row r="87" spans="1:19" s="119" customFormat="1" ht="19.5" customHeight="1">
      <c r="A87" s="23"/>
      <c r="B87" s="23"/>
      <c r="C87" s="24"/>
      <c r="D87" s="24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</row>
    <row r="88" spans="1:4" s="120" customFormat="1" ht="32.25" customHeight="1">
      <c r="A88" s="26"/>
      <c r="B88" s="26"/>
      <c r="C88" s="27"/>
      <c r="D88" s="28"/>
    </row>
    <row r="89" spans="1:4" s="119" customFormat="1" ht="19.5" customHeight="1">
      <c r="A89" s="23"/>
      <c r="B89" s="23"/>
      <c r="C89" s="24"/>
      <c r="D89" s="24"/>
    </row>
    <row r="90" spans="1:4" s="119" customFormat="1" ht="19.5" customHeight="1">
      <c r="A90" s="23"/>
      <c r="B90" s="23"/>
      <c r="C90" s="24"/>
      <c r="D90" s="24"/>
    </row>
    <row r="91" spans="1:4" s="120" customFormat="1" ht="19.5" customHeight="1">
      <c r="A91" s="26"/>
      <c r="B91" s="26"/>
      <c r="C91" s="27"/>
      <c r="D91" s="28"/>
    </row>
    <row r="92" spans="1:4" s="120" customFormat="1" ht="19.5" customHeight="1">
      <c r="A92" s="26"/>
      <c r="B92" s="26"/>
      <c r="C92" s="27"/>
      <c r="D92" s="28"/>
    </row>
    <row r="93" spans="1:4" s="120" customFormat="1" ht="19.5" customHeight="1">
      <c r="A93" s="26"/>
      <c r="B93" s="26"/>
      <c r="C93" s="27"/>
      <c r="D93" s="28"/>
    </row>
    <row r="94" spans="1:4" s="119" customFormat="1" ht="15">
      <c r="A94" s="23"/>
      <c r="B94" s="23"/>
      <c r="C94" s="18"/>
      <c r="D94" s="18"/>
    </row>
    <row r="95" spans="1:4" s="119" customFormat="1" ht="15">
      <c r="A95" s="23"/>
      <c r="B95" s="23"/>
      <c r="C95" s="18"/>
      <c r="D95" s="18"/>
    </row>
    <row r="96" spans="1:4" s="119" customFormat="1" ht="15">
      <c r="A96" s="23"/>
      <c r="B96" s="23"/>
      <c r="C96" s="18"/>
      <c r="D96" s="18"/>
    </row>
    <row r="97" spans="1:4" s="119" customFormat="1" ht="15">
      <c r="A97" s="23"/>
      <c r="B97" s="23"/>
      <c r="C97" s="18"/>
      <c r="D97" s="18"/>
    </row>
    <row r="98" spans="1:4" s="50" customFormat="1" ht="15">
      <c r="A98" s="23"/>
      <c r="B98" s="23"/>
      <c r="C98" s="18"/>
      <c r="D98" s="18"/>
    </row>
    <row r="99" spans="1:4" s="50" customFormat="1" ht="15">
      <c r="A99" s="23"/>
      <c r="B99" s="23"/>
      <c r="C99" s="18"/>
      <c r="D99" s="18"/>
    </row>
    <row r="100" spans="1:4" s="50" customFormat="1" ht="15">
      <c r="A100" s="23"/>
      <c r="B100" s="23"/>
      <c r="C100" s="18"/>
      <c r="D100" s="18"/>
    </row>
    <row r="101" spans="1:4" s="50" customFormat="1" ht="15">
      <c r="A101" s="23"/>
      <c r="B101" s="23"/>
      <c r="C101" s="18"/>
      <c r="D101" s="18"/>
    </row>
    <row r="102" spans="1:5" s="117" customFormat="1" ht="27" customHeight="1">
      <c r="A102" s="75"/>
      <c r="B102" s="75"/>
      <c r="C102" s="75"/>
      <c r="D102" s="75"/>
      <c r="E102" s="114"/>
    </row>
  </sheetData>
  <sheetProtection/>
  <mergeCells count="2">
    <mergeCell ref="A6:E6"/>
    <mergeCell ref="A7:E7"/>
  </mergeCells>
  <printOptions/>
  <pageMargins left="0.47" right="0.16" top="0.49" bottom="0.5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view="pageBreakPreview" zoomScale="75" zoomScaleNormal="75" zoomScaleSheetLayoutView="75" zoomScalePageLayoutView="0" workbookViewId="0" topLeftCell="A2">
      <selection activeCell="E41" sqref="E41"/>
    </sheetView>
  </sheetViews>
  <sheetFormatPr defaultColWidth="9.140625" defaultRowHeight="12.75"/>
  <cols>
    <col min="1" max="1" width="6.421875" style="0" customWidth="1"/>
    <col min="2" max="2" width="27.00390625" style="0" customWidth="1"/>
    <col min="3" max="3" width="49.8515625" style="0" customWidth="1"/>
    <col min="4" max="4" width="20.140625" style="0" customWidth="1"/>
    <col min="5" max="5" width="7.7109375" style="0" customWidth="1"/>
    <col min="6" max="6" width="12.140625" style="0" customWidth="1"/>
    <col min="7" max="7" width="13.57421875" style="0" customWidth="1"/>
    <col min="8" max="8" width="10.57421875" style="0" customWidth="1"/>
  </cols>
  <sheetData>
    <row r="1" spans="5:7" ht="14.25">
      <c r="E1" s="215" t="s">
        <v>47</v>
      </c>
      <c r="F1" s="215"/>
      <c r="G1" s="215"/>
    </row>
    <row r="2" spans="5:7" ht="14.25" customHeight="1">
      <c r="E2" s="215" t="s">
        <v>48</v>
      </c>
      <c r="F2" s="215"/>
      <c r="G2" s="215"/>
    </row>
    <row r="3" spans="5:7" ht="15.75" customHeight="1">
      <c r="E3" s="215" t="s">
        <v>49</v>
      </c>
      <c r="F3" s="215"/>
      <c r="G3" s="215"/>
    </row>
    <row r="4" spans="5:7" ht="15.75" customHeight="1">
      <c r="E4" s="215" t="str">
        <f>+'ПРЕД.ОСМОТР. (3)'!C4</f>
        <v>от   04.02.2019г.  №17- н </v>
      </c>
      <c r="F4" s="215"/>
      <c r="G4" s="216"/>
    </row>
    <row r="5" ht="15.75" customHeight="1"/>
    <row r="6" ht="15.75" customHeight="1"/>
    <row r="7" ht="15.75" customHeight="1"/>
    <row r="8" ht="15.75" customHeight="1"/>
    <row r="9" ht="15.75" customHeight="1"/>
    <row r="11" spans="1:9" s="97" customFormat="1" ht="66.75" customHeight="1">
      <c r="A11" s="363" t="s">
        <v>28</v>
      </c>
      <c r="B11" s="363"/>
      <c r="C11" s="363"/>
      <c r="D11" s="363"/>
      <c r="E11" s="363"/>
      <c r="F11" s="363"/>
      <c r="G11" s="141"/>
      <c r="H11" s="61"/>
      <c r="I11" s="61"/>
    </row>
    <row r="12" spans="1:9" s="97" customFormat="1" ht="37.5" customHeight="1">
      <c r="A12" s="362" t="s">
        <v>53</v>
      </c>
      <c r="B12" s="362"/>
      <c r="C12" s="362"/>
      <c r="D12" s="362"/>
      <c r="E12" s="362"/>
      <c r="F12" s="362"/>
      <c r="G12" s="142"/>
      <c r="H12" s="61"/>
      <c r="I12" s="61"/>
    </row>
    <row r="13" spans="1:9" s="3" customFormat="1" ht="15.75">
      <c r="A13" s="2"/>
      <c r="B13" s="2"/>
      <c r="C13" s="2"/>
      <c r="D13" s="2"/>
      <c r="E13" s="2"/>
      <c r="F13" s="2"/>
      <c r="G13" s="2"/>
      <c r="H13" s="2"/>
      <c r="I13" s="2"/>
    </row>
    <row r="14" spans="1:9" s="3" customFormat="1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22.5" customHeight="1">
      <c r="A15" s="4"/>
      <c r="B15" s="4"/>
      <c r="C15" s="4"/>
      <c r="D15" s="4"/>
      <c r="E15" s="4"/>
      <c r="F15" s="4"/>
      <c r="G15" s="4"/>
      <c r="H15" s="4"/>
      <c r="I15" s="4"/>
    </row>
    <row r="16" spans="1:7" s="5" customFormat="1" ht="39" customHeight="1">
      <c r="A16" s="98" t="s">
        <v>2</v>
      </c>
      <c r="B16" s="149" t="s">
        <v>93</v>
      </c>
      <c r="C16" s="99" t="s">
        <v>3</v>
      </c>
      <c r="D16" s="98" t="s">
        <v>4</v>
      </c>
      <c r="E16" s="144"/>
      <c r="F16" s="144"/>
      <c r="G16" s="130"/>
    </row>
    <row r="17" spans="1:7" s="5" customFormat="1" ht="87" customHeight="1">
      <c r="A17" s="95"/>
      <c r="B17" s="143"/>
      <c r="C17" s="146" t="s">
        <v>76</v>
      </c>
      <c r="D17" s="138">
        <f>SUM(D18:D35)</f>
        <v>3331</v>
      </c>
      <c r="E17" s="58"/>
      <c r="F17" s="58"/>
      <c r="G17" s="130"/>
    </row>
    <row r="18" spans="1:6" s="1" customFormat="1" ht="56.25" hidden="1">
      <c r="A18" s="147"/>
      <c r="B18" s="155" t="s">
        <v>68</v>
      </c>
      <c r="C18" s="146" t="s">
        <v>77</v>
      </c>
      <c r="D18" s="138"/>
      <c r="E18" s="7"/>
      <c r="F18" s="7"/>
    </row>
    <row r="19" spans="1:5" s="1" customFormat="1" ht="56.25" hidden="1">
      <c r="A19" s="147"/>
      <c r="B19" s="155" t="s">
        <v>69</v>
      </c>
      <c r="C19" s="146" t="s">
        <v>78</v>
      </c>
      <c r="D19" s="138"/>
      <c r="E19" s="7"/>
    </row>
    <row r="20" spans="1:5" s="1" customFormat="1" ht="18.75" hidden="1">
      <c r="A20" s="147"/>
      <c r="B20" s="155" t="s">
        <v>70</v>
      </c>
      <c r="C20" s="146" t="s">
        <v>79</v>
      </c>
      <c r="D20" s="138"/>
      <c r="E20" s="7"/>
    </row>
    <row r="21" spans="1:5" s="1" customFormat="1" ht="18.75" hidden="1">
      <c r="A21" s="147"/>
      <c r="B21" s="155" t="s">
        <v>71</v>
      </c>
      <c r="C21" s="146" t="s">
        <v>80</v>
      </c>
      <c r="D21" s="138"/>
      <c r="E21" s="7"/>
    </row>
    <row r="22" spans="1:5" s="1" customFormat="1" ht="18.75" hidden="1">
      <c r="A22" s="147"/>
      <c r="B22" s="155" t="s">
        <v>72</v>
      </c>
      <c r="C22" s="146" t="s">
        <v>81</v>
      </c>
      <c r="D22" s="138"/>
      <c r="E22" s="7"/>
    </row>
    <row r="23" spans="1:5" s="1" customFormat="1" ht="18.75" hidden="1">
      <c r="A23" s="147"/>
      <c r="B23" s="155" t="s">
        <v>73</v>
      </c>
      <c r="C23" s="146" t="s">
        <v>82</v>
      </c>
      <c r="D23" s="138"/>
      <c r="E23" s="7"/>
    </row>
    <row r="24" spans="1:5" s="1" customFormat="1" ht="18.75" hidden="1">
      <c r="A24" s="147"/>
      <c r="B24" s="155" t="s">
        <v>74</v>
      </c>
      <c r="C24" s="146" t="s">
        <v>83</v>
      </c>
      <c r="D24" s="138"/>
      <c r="E24" s="7"/>
    </row>
    <row r="25" spans="1:5" s="1" customFormat="1" ht="18.75" hidden="1">
      <c r="A25" s="147"/>
      <c r="B25" s="155" t="s">
        <v>75</v>
      </c>
      <c r="C25" s="146" t="s">
        <v>84</v>
      </c>
      <c r="D25" s="138"/>
      <c r="E25" s="7"/>
    </row>
    <row r="26" spans="1:5" s="1" customFormat="1" ht="37.5">
      <c r="A26" s="147"/>
      <c r="B26" s="252" t="s">
        <v>507</v>
      </c>
      <c r="C26" s="252" t="s">
        <v>508</v>
      </c>
      <c r="D26" s="258">
        <v>600</v>
      </c>
      <c r="E26" s="7"/>
    </row>
    <row r="27" spans="1:5" s="1" customFormat="1" ht="56.25">
      <c r="A27" s="147"/>
      <c r="B27" s="257" t="s">
        <v>509</v>
      </c>
      <c r="C27" s="257" t="s">
        <v>510</v>
      </c>
      <c r="D27" s="201">
        <v>200</v>
      </c>
      <c r="E27" s="7"/>
    </row>
    <row r="28" spans="1:10" s="67" customFormat="1" ht="56.25" customHeight="1">
      <c r="A28" s="148"/>
      <c r="B28" s="257" t="s">
        <v>511</v>
      </c>
      <c r="C28" s="257" t="s">
        <v>512</v>
      </c>
      <c r="D28" s="201">
        <v>1340</v>
      </c>
      <c r="E28" s="58"/>
      <c r="F28" s="134"/>
      <c r="G28" s="134"/>
      <c r="H28" s="134"/>
      <c r="I28" s="134"/>
      <c r="J28" s="134"/>
    </row>
    <row r="29" spans="1:5" s="1" customFormat="1" ht="18.75">
      <c r="A29" s="147"/>
      <c r="B29" s="257" t="s">
        <v>471</v>
      </c>
      <c r="C29" s="257" t="s">
        <v>87</v>
      </c>
      <c r="D29" s="201">
        <v>31</v>
      </c>
      <c r="E29" s="7"/>
    </row>
    <row r="30" spans="1:5" s="1" customFormat="1" ht="18.75">
      <c r="A30" s="147"/>
      <c r="B30" s="257" t="s">
        <v>513</v>
      </c>
      <c r="C30" s="257" t="s">
        <v>88</v>
      </c>
      <c r="D30" s="201">
        <v>144</v>
      </c>
      <c r="E30" s="7"/>
    </row>
    <row r="31" spans="1:5" s="1" customFormat="1" ht="37.5">
      <c r="A31" s="147"/>
      <c r="B31" s="257" t="s">
        <v>514</v>
      </c>
      <c r="C31" s="257" t="s">
        <v>89</v>
      </c>
      <c r="D31" s="201">
        <v>100</v>
      </c>
      <c r="E31" s="7"/>
    </row>
    <row r="32" spans="1:5" s="1" customFormat="1" ht="37.5">
      <c r="A32" s="147"/>
      <c r="B32" s="257" t="s">
        <v>515</v>
      </c>
      <c r="C32" s="257" t="s">
        <v>90</v>
      </c>
      <c r="D32" s="201">
        <v>100</v>
      </c>
      <c r="E32" s="7"/>
    </row>
    <row r="33" spans="1:5" s="1" customFormat="1" ht="37.5">
      <c r="A33" s="147"/>
      <c r="B33" s="257" t="s">
        <v>516</v>
      </c>
      <c r="C33" s="257" t="s">
        <v>91</v>
      </c>
      <c r="D33" s="201">
        <v>720</v>
      </c>
      <c r="E33" s="7"/>
    </row>
    <row r="34" spans="1:5" s="1" customFormat="1" ht="37.5">
      <c r="A34" s="262"/>
      <c r="B34" s="257" t="s">
        <v>517</v>
      </c>
      <c r="C34" s="257" t="s">
        <v>518</v>
      </c>
      <c r="D34" s="201">
        <v>48</v>
      </c>
      <c r="E34" s="7"/>
    </row>
    <row r="35" spans="1:4" s="1" customFormat="1" ht="37.5">
      <c r="A35" s="147"/>
      <c r="B35" s="257" t="s">
        <v>519</v>
      </c>
      <c r="C35" s="257" t="s">
        <v>92</v>
      </c>
      <c r="D35" s="201">
        <v>48</v>
      </c>
    </row>
    <row r="36" s="1" customFormat="1" ht="14.25"/>
    <row r="37" s="1" customFormat="1" ht="14.25"/>
    <row r="38" s="1" customFormat="1" ht="14.25"/>
    <row r="39" s="1" customFormat="1" ht="14.25"/>
    <row r="40" spans="1:11" s="48" customFormat="1" ht="27" customHeight="1">
      <c r="A40" s="126" t="s">
        <v>506</v>
      </c>
      <c r="B40" s="126"/>
      <c r="C40" s="126"/>
      <c r="D40" s="126"/>
      <c r="E40" s="126" t="s">
        <v>1097</v>
      </c>
      <c r="F40" s="126"/>
      <c r="G40" s="126"/>
      <c r="H40" s="126"/>
      <c r="I40" s="126"/>
      <c r="J40" s="126"/>
      <c r="K40" s="126"/>
    </row>
    <row r="41" s="1" customFormat="1" ht="14.25"/>
  </sheetData>
  <sheetProtection/>
  <mergeCells count="2">
    <mergeCell ref="A11:F11"/>
    <mergeCell ref="A12:F12"/>
  </mergeCells>
  <printOptions/>
  <pageMargins left="0.7874015748031497" right="0.1968503937007874" top="0.6" bottom="0.1968503937007874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6"/>
  <sheetViews>
    <sheetView view="pageBreakPreview" zoomScale="75" zoomScaleNormal="75" zoomScaleSheetLayoutView="75" zoomScalePageLayoutView="0" workbookViewId="0" topLeftCell="A42">
      <selection activeCell="F66" sqref="F66"/>
    </sheetView>
  </sheetViews>
  <sheetFormatPr defaultColWidth="9.140625" defaultRowHeight="12.75"/>
  <cols>
    <col min="1" max="1" width="5.8515625" style="0" customWidth="1"/>
    <col min="2" max="2" width="23.57421875" style="0" customWidth="1"/>
    <col min="3" max="3" width="65.140625" style="0" customWidth="1"/>
    <col min="4" max="4" width="16.7109375" style="0" customWidth="1"/>
    <col min="5" max="5" width="2.28125" style="0" customWidth="1"/>
    <col min="6" max="6" width="15.00390625" style="0" customWidth="1"/>
    <col min="7" max="7" width="7.421875" style="0" customWidth="1"/>
    <col min="8" max="8" width="9.00390625" style="0" customWidth="1"/>
    <col min="9" max="9" width="2.57421875" style="0" customWidth="1"/>
    <col min="10" max="10" width="9.140625" style="0" hidden="1" customWidth="1"/>
  </cols>
  <sheetData>
    <row r="1" spans="6:10" ht="14.25">
      <c r="F1" s="215" t="s">
        <v>47</v>
      </c>
      <c r="G1" s="215"/>
      <c r="H1" s="215"/>
      <c r="I1" s="216"/>
      <c r="J1" s="1"/>
    </row>
    <row r="2" spans="6:10" ht="14.25">
      <c r="F2" s="215" t="s">
        <v>48</v>
      </c>
      <c r="G2" s="215"/>
      <c r="H2" s="215"/>
      <c r="I2" s="216"/>
      <c r="J2" s="1"/>
    </row>
    <row r="3" spans="6:10" ht="14.25">
      <c r="F3" s="215" t="s">
        <v>49</v>
      </c>
      <c r="G3" s="215"/>
      <c r="H3" s="215"/>
      <c r="I3" s="216"/>
      <c r="J3" s="1"/>
    </row>
    <row r="4" spans="6:9" ht="14.25">
      <c r="F4" s="215" t="str">
        <f>+'алког.интоксик.'!E4</f>
        <v>от   04.02.2019г.  №17- н </v>
      </c>
      <c r="G4" s="215"/>
      <c r="H4" s="216"/>
      <c r="I4" s="216"/>
    </row>
    <row r="6" ht="12.75" hidden="1"/>
    <row r="7" ht="12.75" hidden="1"/>
    <row r="8" ht="12.75" hidden="1"/>
    <row r="10" spans="1:10" ht="24" customHeight="1">
      <c r="A10" s="365" t="s">
        <v>38</v>
      </c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0" ht="26.25" customHeight="1">
      <c r="A11" s="365" t="s">
        <v>50</v>
      </c>
      <c r="B11" s="365"/>
      <c r="C11" s="365"/>
      <c r="D11" s="365"/>
      <c r="E11" s="365"/>
      <c r="F11" s="365"/>
      <c r="G11" s="365"/>
      <c r="H11" s="365"/>
      <c r="I11" s="365"/>
      <c r="J11" s="365"/>
    </row>
    <row r="12" spans="1:7" ht="15.75">
      <c r="A12" s="2"/>
      <c r="B12" s="2"/>
      <c r="C12" s="2"/>
      <c r="D12" s="2"/>
      <c r="E12" s="2"/>
      <c r="F12" s="2"/>
      <c r="G12" s="2"/>
    </row>
    <row r="13" spans="1:7" ht="15.75">
      <c r="A13" s="2"/>
      <c r="B13" s="2"/>
      <c r="C13" s="2"/>
      <c r="D13" s="2"/>
      <c r="E13" s="2"/>
      <c r="F13" s="2"/>
      <c r="G13" s="2"/>
    </row>
    <row r="14" spans="1:7" ht="15.75">
      <c r="A14" s="2"/>
      <c r="B14" s="2"/>
      <c r="C14" s="2"/>
      <c r="D14" s="2"/>
      <c r="E14" s="2"/>
      <c r="F14" s="2"/>
      <c r="G14" s="2"/>
    </row>
    <row r="15" spans="1:7" ht="12.75">
      <c r="A15" s="4"/>
      <c r="B15" s="4"/>
      <c r="C15" s="4"/>
      <c r="D15" s="4"/>
      <c r="E15" s="4"/>
      <c r="F15" s="4"/>
      <c r="G15" s="4"/>
    </row>
    <row r="16" spans="1:7" ht="41.25" customHeight="1">
      <c r="A16" s="98" t="s">
        <v>2</v>
      </c>
      <c r="B16" s="149" t="s">
        <v>93</v>
      </c>
      <c r="C16" s="99" t="s">
        <v>3</v>
      </c>
      <c r="D16" s="145" t="s">
        <v>4</v>
      </c>
      <c r="E16" s="140"/>
      <c r="F16" s="140"/>
      <c r="G16" s="5"/>
    </row>
    <row r="17" spans="1:7" ht="39" customHeight="1">
      <c r="A17" s="263">
        <v>1</v>
      </c>
      <c r="B17" s="252" t="s">
        <v>520</v>
      </c>
      <c r="C17" s="252" t="s">
        <v>95</v>
      </c>
      <c r="D17" s="265">
        <v>112</v>
      </c>
      <c r="E17" s="150"/>
      <c r="F17" s="150"/>
      <c r="G17" s="5"/>
    </row>
    <row r="18" spans="1:7" ht="39" customHeight="1">
      <c r="A18" s="263">
        <v>2</v>
      </c>
      <c r="B18" s="257" t="s">
        <v>521</v>
      </c>
      <c r="C18" s="257" t="s">
        <v>454</v>
      </c>
      <c r="D18" s="266">
        <v>80</v>
      </c>
      <c r="E18" s="150"/>
      <c r="F18" s="150"/>
      <c r="G18" s="5"/>
    </row>
    <row r="19" spans="1:7" ht="39" customHeight="1">
      <c r="A19" s="263">
        <v>3</v>
      </c>
      <c r="B19" s="321" t="s">
        <v>522</v>
      </c>
      <c r="C19" s="321" t="s">
        <v>455</v>
      </c>
      <c r="D19" s="322">
        <v>80</v>
      </c>
      <c r="E19" s="150"/>
      <c r="F19" s="150"/>
      <c r="G19" s="5"/>
    </row>
    <row r="20" spans="1:7" ht="39" customHeight="1">
      <c r="A20" s="263">
        <v>4</v>
      </c>
      <c r="B20" s="252" t="s">
        <v>1078</v>
      </c>
      <c r="C20" s="252" t="s">
        <v>1079</v>
      </c>
      <c r="D20" s="258">
        <v>332</v>
      </c>
      <c r="E20" s="150"/>
      <c r="F20" s="150"/>
      <c r="G20" s="5"/>
    </row>
    <row r="21" spans="1:7" ht="39" customHeight="1">
      <c r="A21" s="263">
        <v>5</v>
      </c>
      <c r="B21" s="252" t="s">
        <v>1080</v>
      </c>
      <c r="C21" s="252" t="s">
        <v>1081</v>
      </c>
      <c r="D21" s="258">
        <v>234</v>
      </c>
      <c r="E21" s="150"/>
      <c r="F21" s="150"/>
      <c r="G21" s="5"/>
    </row>
    <row r="22" spans="1:7" ht="39" customHeight="1">
      <c r="A22" s="263">
        <v>6</v>
      </c>
      <c r="B22" s="328" t="s">
        <v>96</v>
      </c>
      <c r="C22" s="328" t="s">
        <v>97</v>
      </c>
      <c r="D22" s="329">
        <v>102</v>
      </c>
      <c r="E22" s="150"/>
      <c r="F22" s="150"/>
      <c r="G22" s="5"/>
    </row>
    <row r="23" spans="1:7" ht="39" customHeight="1">
      <c r="A23" s="263">
        <v>7</v>
      </c>
      <c r="B23" s="252" t="s">
        <v>523</v>
      </c>
      <c r="C23" s="252" t="s">
        <v>99</v>
      </c>
      <c r="D23" s="265">
        <v>102</v>
      </c>
      <c r="E23" s="150"/>
      <c r="F23" s="150"/>
      <c r="G23" s="5"/>
    </row>
    <row r="24" spans="1:7" ht="39" customHeight="1">
      <c r="A24" s="263">
        <v>8</v>
      </c>
      <c r="B24" s="252" t="s">
        <v>499</v>
      </c>
      <c r="C24" s="252" t="s">
        <v>101</v>
      </c>
      <c r="D24" s="265">
        <v>103</v>
      </c>
      <c r="E24" s="150"/>
      <c r="F24" s="150"/>
      <c r="G24" s="5"/>
    </row>
    <row r="25" spans="1:7" ht="39" customHeight="1">
      <c r="A25" s="263">
        <v>9</v>
      </c>
      <c r="B25" s="252" t="s">
        <v>524</v>
      </c>
      <c r="C25" s="252" t="s">
        <v>103</v>
      </c>
      <c r="D25" s="265">
        <v>60</v>
      </c>
      <c r="E25" s="150"/>
      <c r="F25" s="150"/>
      <c r="G25" s="5"/>
    </row>
    <row r="26" spans="1:7" ht="39" customHeight="1">
      <c r="A26" s="263">
        <v>10</v>
      </c>
      <c r="B26" s="252" t="s">
        <v>104</v>
      </c>
      <c r="C26" s="252" t="s">
        <v>105</v>
      </c>
      <c r="D26" s="265">
        <v>103</v>
      </c>
      <c r="E26" s="150"/>
      <c r="F26" s="150"/>
      <c r="G26" s="5"/>
    </row>
    <row r="27" spans="1:7" ht="39" customHeight="1">
      <c r="A27" s="263">
        <v>9</v>
      </c>
      <c r="B27" s="252" t="s">
        <v>106</v>
      </c>
      <c r="C27" s="252" t="s">
        <v>107</v>
      </c>
      <c r="D27" s="265">
        <v>30</v>
      </c>
      <c r="E27" s="58"/>
      <c r="F27" s="58"/>
      <c r="G27" s="1"/>
    </row>
    <row r="28" spans="1:7" ht="39" customHeight="1">
      <c r="A28" s="263">
        <v>11</v>
      </c>
      <c r="B28" s="252" t="s">
        <v>498</v>
      </c>
      <c r="C28" s="252" t="s">
        <v>109</v>
      </c>
      <c r="D28" s="265">
        <v>105</v>
      </c>
      <c r="E28" s="150"/>
      <c r="F28" s="150"/>
      <c r="G28" s="5"/>
    </row>
    <row r="29" spans="1:7" ht="39" customHeight="1">
      <c r="A29" s="263">
        <v>12</v>
      </c>
      <c r="B29" s="252" t="s">
        <v>110</v>
      </c>
      <c r="C29" s="252" t="s">
        <v>111</v>
      </c>
      <c r="D29" s="265">
        <v>105</v>
      </c>
      <c r="E29" s="150"/>
      <c r="F29" s="150"/>
      <c r="G29" s="5"/>
    </row>
    <row r="30" spans="1:7" ht="39" customHeight="1">
      <c r="A30" s="263">
        <v>12</v>
      </c>
      <c r="B30" s="252" t="s">
        <v>112</v>
      </c>
      <c r="C30" s="252" t="s">
        <v>113</v>
      </c>
      <c r="D30" s="265">
        <v>105</v>
      </c>
      <c r="E30" s="150"/>
      <c r="F30" s="150"/>
      <c r="G30" s="5"/>
    </row>
    <row r="31" spans="1:7" ht="39" customHeight="1">
      <c r="A31" s="263">
        <v>13</v>
      </c>
      <c r="B31" s="252" t="s">
        <v>114</v>
      </c>
      <c r="C31" s="252" t="s">
        <v>115</v>
      </c>
      <c r="D31" s="265">
        <v>150</v>
      </c>
      <c r="E31" s="150"/>
      <c r="F31" s="150"/>
      <c r="G31" s="5"/>
    </row>
    <row r="32" spans="1:7" ht="39" customHeight="1">
      <c r="A32" s="263">
        <v>14</v>
      </c>
      <c r="B32" s="257" t="s">
        <v>116</v>
      </c>
      <c r="C32" s="257" t="s">
        <v>117</v>
      </c>
      <c r="D32" s="266">
        <v>723</v>
      </c>
      <c r="E32" s="150"/>
      <c r="F32" s="150"/>
      <c r="G32" s="5"/>
    </row>
    <row r="33" spans="1:7" ht="39" customHeight="1">
      <c r="A33" s="263">
        <v>15</v>
      </c>
      <c r="B33" s="252" t="s">
        <v>118</v>
      </c>
      <c r="C33" s="252" t="s">
        <v>119</v>
      </c>
      <c r="D33" s="265">
        <v>105</v>
      </c>
      <c r="E33" s="150"/>
      <c r="F33" s="150"/>
      <c r="G33" s="5"/>
    </row>
    <row r="34" spans="1:7" ht="39" customHeight="1">
      <c r="A34" s="263">
        <v>16</v>
      </c>
      <c r="B34" s="252" t="s">
        <v>491</v>
      </c>
      <c r="C34" s="252" t="s">
        <v>121</v>
      </c>
      <c r="D34" s="265">
        <v>105</v>
      </c>
      <c r="E34" s="150"/>
      <c r="F34" s="150"/>
      <c r="G34" s="5"/>
    </row>
    <row r="35" spans="1:7" ht="39" customHeight="1">
      <c r="A35" s="263">
        <v>17</v>
      </c>
      <c r="B35" s="252" t="s">
        <v>122</v>
      </c>
      <c r="C35" s="252" t="s">
        <v>123</v>
      </c>
      <c r="D35" s="265">
        <v>32</v>
      </c>
      <c r="E35" s="58"/>
      <c r="F35" s="58"/>
      <c r="G35" s="5"/>
    </row>
    <row r="36" spans="1:7" ht="39" customHeight="1">
      <c r="A36" s="263">
        <v>18</v>
      </c>
      <c r="B36" s="252" t="s">
        <v>124</v>
      </c>
      <c r="C36" s="252" t="s">
        <v>125</v>
      </c>
      <c r="D36" s="265">
        <v>32</v>
      </c>
      <c r="E36" s="58"/>
      <c r="F36" s="58"/>
      <c r="G36" s="1"/>
    </row>
    <row r="37" spans="1:7" ht="39" customHeight="1">
      <c r="A37" s="263">
        <v>19</v>
      </c>
      <c r="B37" s="252" t="s">
        <v>501</v>
      </c>
      <c r="C37" s="252" t="s">
        <v>502</v>
      </c>
      <c r="D37" s="265">
        <v>106</v>
      </c>
      <c r="E37" s="58"/>
      <c r="F37" s="58"/>
      <c r="G37" s="1"/>
    </row>
    <row r="38" spans="1:7" ht="39" customHeight="1">
      <c r="A38" s="263">
        <v>20</v>
      </c>
      <c r="B38" s="252" t="s">
        <v>126</v>
      </c>
      <c r="C38" s="252" t="s">
        <v>127</v>
      </c>
      <c r="D38" s="265">
        <v>70</v>
      </c>
      <c r="E38" s="58"/>
      <c r="F38" s="58"/>
      <c r="G38" s="1"/>
    </row>
    <row r="39" spans="1:7" ht="39" customHeight="1">
      <c r="A39" s="263">
        <v>21</v>
      </c>
      <c r="B39" s="252" t="s">
        <v>494</v>
      </c>
      <c r="C39" s="252" t="s">
        <v>128</v>
      </c>
      <c r="D39" s="265">
        <v>120</v>
      </c>
      <c r="E39" s="58"/>
      <c r="F39" s="58"/>
      <c r="G39" s="1"/>
    </row>
    <row r="40" spans="1:10" ht="39" customHeight="1">
      <c r="A40" s="206">
        <v>22</v>
      </c>
      <c r="B40" s="267" t="s">
        <v>538</v>
      </c>
      <c r="C40" s="248" t="s">
        <v>539</v>
      </c>
      <c r="D40" s="201">
        <v>50</v>
      </c>
      <c r="E40" s="232"/>
      <c r="F40" s="232"/>
      <c r="G40" s="228"/>
      <c r="H40" s="229"/>
      <c r="I40" s="229"/>
      <c r="J40" s="229"/>
    </row>
    <row r="41" spans="1:7" ht="39" customHeight="1">
      <c r="A41" s="263">
        <v>23</v>
      </c>
      <c r="B41" s="252" t="s">
        <v>525</v>
      </c>
      <c r="C41" s="252" t="s">
        <v>129</v>
      </c>
      <c r="D41" s="265">
        <v>32</v>
      </c>
      <c r="E41" s="58"/>
      <c r="F41" s="58"/>
      <c r="G41" s="1"/>
    </row>
    <row r="42" spans="1:7" ht="39" customHeight="1">
      <c r="A42" s="263">
        <v>24</v>
      </c>
      <c r="B42" s="252" t="s">
        <v>495</v>
      </c>
      <c r="C42" s="252" t="s">
        <v>496</v>
      </c>
      <c r="D42" s="265">
        <v>43</v>
      </c>
      <c r="E42" s="58"/>
      <c r="F42" s="58"/>
      <c r="G42" s="1"/>
    </row>
    <row r="43" spans="1:7" ht="39" customHeight="1">
      <c r="A43" s="263">
        <v>25</v>
      </c>
      <c r="B43" s="252" t="s">
        <v>492</v>
      </c>
      <c r="C43" s="252" t="s">
        <v>493</v>
      </c>
      <c r="D43" s="265">
        <v>45</v>
      </c>
      <c r="E43" s="58"/>
      <c r="F43" s="58"/>
      <c r="G43" s="1"/>
    </row>
    <row r="44" spans="1:7" ht="39" customHeight="1">
      <c r="A44" s="263">
        <v>26</v>
      </c>
      <c r="B44" s="252" t="s">
        <v>526</v>
      </c>
      <c r="C44" s="252" t="s">
        <v>130</v>
      </c>
      <c r="D44" s="265">
        <v>105</v>
      </c>
      <c r="E44" s="151"/>
      <c r="F44" s="151"/>
      <c r="G44" s="1"/>
    </row>
    <row r="45" spans="1:7" ht="39" customHeight="1">
      <c r="A45" s="263">
        <v>27</v>
      </c>
      <c r="B45" s="252" t="s">
        <v>527</v>
      </c>
      <c r="C45" s="252" t="s">
        <v>131</v>
      </c>
      <c r="D45" s="265">
        <v>43</v>
      </c>
      <c r="E45" s="58"/>
      <c r="F45" s="58"/>
      <c r="G45" s="1"/>
    </row>
    <row r="46" spans="1:7" ht="39" customHeight="1">
      <c r="A46" s="263">
        <v>28</v>
      </c>
      <c r="B46" s="252" t="s">
        <v>497</v>
      </c>
      <c r="C46" s="252" t="s">
        <v>132</v>
      </c>
      <c r="D46" s="265">
        <v>43</v>
      </c>
      <c r="E46" s="58"/>
      <c r="F46" s="58"/>
      <c r="G46" s="1"/>
    </row>
    <row r="47" spans="1:7" ht="39" customHeight="1">
      <c r="A47" s="263">
        <v>29</v>
      </c>
      <c r="B47" s="252" t="s">
        <v>528</v>
      </c>
      <c r="C47" s="252" t="s">
        <v>133</v>
      </c>
      <c r="D47" s="265">
        <v>32</v>
      </c>
      <c r="E47" s="58"/>
      <c r="F47" s="58"/>
      <c r="G47" s="1"/>
    </row>
    <row r="48" spans="1:7" ht="39" customHeight="1">
      <c r="A48" s="263">
        <v>30</v>
      </c>
      <c r="B48" s="252" t="s">
        <v>529</v>
      </c>
      <c r="C48" s="252" t="s">
        <v>134</v>
      </c>
      <c r="D48" s="265">
        <v>75</v>
      </c>
      <c r="E48" s="58"/>
      <c r="F48" s="58"/>
      <c r="G48" s="1"/>
    </row>
    <row r="49" spans="1:7" ht="39" customHeight="1">
      <c r="A49" s="263">
        <v>31</v>
      </c>
      <c r="B49" s="252" t="s">
        <v>530</v>
      </c>
      <c r="C49" s="252" t="s">
        <v>135</v>
      </c>
      <c r="D49" s="265">
        <v>48</v>
      </c>
      <c r="E49" s="58"/>
      <c r="F49" s="58"/>
      <c r="G49" s="1"/>
    </row>
    <row r="50" spans="1:7" ht="39" customHeight="1">
      <c r="A50" s="263">
        <v>32</v>
      </c>
      <c r="B50" s="252" t="s">
        <v>136</v>
      </c>
      <c r="C50" s="252" t="s">
        <v>137</v>
      </c>
      <c r="D50" s="265">
        <v>98</v>
      </c>
      <c r="E50" s="152"/>
      <c r="F50" s="152"/>
      <c r="G50" s="1"/>
    </row>
    <row r="51" spans="1:7" ht="39" customHeight="1">
      <c r="A51" s="263">
        <v>33</v>
      </c>
      <c r="B51" s="252" t="s">
        <v>138</v>
      </c>
      <c r="C51" s="252" t="s">
        <v>139</v>
      </c>
      <c r="D51" s="265">
        <v>110</v>
      </c>
      <c r="E51" s="152"/>
      <c r="F51" s="152"/>
      <c r="G51" s="1"/>
    </row>
    <row r="52" spans="1:7" ht="39" customHeight="1">
      <c r="A52" s="263">
        <v>34</v>
      </c>
      <c r="B52" s="252" t="s">
        <v>140</v>
      </c>
      <c r="C52" s="252" t="s">
        <v>141</v>
      </c>
      <c r="D52" s="265">
        <v>117</v>
      </c>
      <c r="E52" s="152"/>
      <c r="F52" s="152"/>
      <c r="G52" s="1"/>
    </row>
    <row r="53" spans="1:7" ht="39" customHeight="1" hidden="1">
      <c r="A53" s="263"/>
      <c r="B53" s="160" t="s">
        <v>142</v>
      </c>
      <c r="C53" s="155" t="s">
        <v>85</v>
      </c>
      <c r="D53" s="242"/>
      <c r="E53" s="152"/>
      <c r="F53" s="152"/>
      <c r="G53" s="1"/>
    </row>
    <row r="54" spans="1:7" ht="39" customHeight="1" hidden="1">
      <c r="A54" s="263"/>
      <c r="B54" s="160" t="s">
        <v>143</v>
      </c>
      <c r="C54" s="155" t="s">
        <v>144</v>
      </c>
      <c r="D54" s="242"/>
      <c r="E54" s="152"/>
      <c r="F54" s="152"/>
      <c r="G54" s="1"/>
    </row>
    <row r="55" spans="1:7" ht="39" customHeight="1" hidden="1">
      <c r="A55" s="263"/>
      <c r="B55" s="160" t="s">
        <v>145</v>
      </c>
      <c r="C55" s="155" t="s">
        <v>146</v>
      </c>
      <c r="D55" s="242"/>
      <c r="E55" s="152"/>
      <c r="F55" s="152"/>
      <c r="G55" s="1"/>
    </row>
    <row r="56" spans="1:7" ht="39" customHeight="1">
      <c r="A56" s="263">
        <v>35</v>
      </c>
      <c r="B56" s="252" t="s">
        <v>147</v>
      </c>
      <c r="C56" s="252" t="s">
        <v>148</v>
      </c>
      <c r="D56" s="265">
        <v>118</v>
      </c>
      <c r="E56" s="152"/>
      <c r="F56" s="152"/>
      <c r="G56" s="1"/>
    </row>
    <row r="57" spans="1:7" ht="39" customHeight="1">
      <c r="A57" s="263">
        <v>36</v>
      </c>
      <c r="B57" s="252" t="s">
        <v>531</v>
      </c>
      <c r="C57" s="252" t="s">
        <v>532</v>
      </c>
      <c r="D57" s="265">
        <v>112</v>
      </c>
      <c r="E57" s="152"/>
      <c r="F57" s="152"/>
      <c r="G57" s="1"/>
    </row>
    <row r="58" spans="1:7" ht="39" customHeight="1">
      <c r="A58" s="263">
        <v>37</v>
      </c>
      <c r="B58" s="252" t="s">
        <v>149</v>
      </c>
      <c r="C58" s="252" t="s">
        <v>150</v>
      </c>
      <c r="D58" s="265">
        <v>102</v>
      </c>
      <c r="E58" s="152"/>
      <c r="F58" s="152"/>
      <c r="G58" s="1"/>
    </row>
    <row r="59" spans="1:7" ht="39" customHeight="1">
      <c r="A59" s="263">
        <v>38</v>
      </c>
      <c r="B59" s="252" t="s">
        <v>151</v>
      </c>
      <c r="C59" s="252" t="s">
        <v>152</v>
      </c>
      <c r="D59" s="265">
        <v>110</v>
      </c>
      <c r="E59" s="152"/>
      <c r="F59" s="152"/>
      <c r="G59" s="1"/>
    </row>
    <row r="60" spans="1:7" ht="39" customHeight="1">
      <c r="A60" s="263">
        <v>39</v>
      </c>
      <c r="B60" s="252" t="s">
        <v>153</v>
      </c>
      <c r="C60" s="252" t="s">
        <v>154</v>
      </c>
      <c r="D60" s="265">
        <v>120</v>
      </c>
      <c r="E60" s="152"/>
      <c r="F60" s="152"/>
      <c r="G60" s="1"/>
    </row>
    <row r="61" spans="1:4" ht="39" customHeight="1">
      <c r="A61" s="263">
        <v>40</v>
      </c>
      <c r="B61" s="252" t="s">
        <v>155</v>
      </c>
      <c r="C61" s="252" t="s">
        <v>156</v>
      </c>
      <c r="D61" s="265">
        <v>140</v>
      </c>
    </row>
    <row r="62" spans="1:7" ht="39" customHeight="1">
      <c r="A62" s="263">
        <v>41</v>
      </c>
      <c r="B62" s="252" t="s">
        <v>533</v>
      </c>
      <c r="C62" s="252" t="s">
        <v>157</v>
      </c>
      <c r="D62" s="265">
        <v>115</v>
      </c>
      <c r="E62" s="1"/>
      <c r="F62" s="1"/>
      <c r="G62" s="1"/>
    </row>
    <row r="63" spans="1:7" ht="39" customHeight="1">
      <c r="A63" s="264">
        <v>42</v>
      </c>
      <c r="B63" s="252" t="s">
        <v>534</v>
      </c>
      <c r="C63" s="252" t="s">
        <v>535</v>
      </c>
      <c r="D63" s="265">
        <v>333</v>
      </c>
      <c r="E63" s="1"/>
      <c r="F63" s="1"/>
      <c r="G63" s="1"/>
    </row>
    <row r="64" spans="1:7" ht="39" customHeight="1">
      <c r="A64" s="263">
        <v>43</v>
      </c>
      <c r="B64" s="257" t="s">
        <v>471</v>
      </c>
      <c r="C64" s="257" t="s">
        <v>87</v>
      </c>
      <c r="D64" s="266">
        <v>31</v>
      </c>
      <c r="E64" s="1"/>
      <c r="F64" s="1"/>
      <c r="G64" s="1"/>
    </row>
    <row r="65" spans="1:7" ht="39" customHeight="1">
      <c r="A65" s="153"/>
      <c r="B65" s="157"/>
      <c r="C65" s="158"/>
      <c r="D65" s="159"/>
      <c r="E65" s="1"/>
      <c r="F65" s="1"/>
      <c r="G65" s="1"/>
    </row>
    <row r="66" spans="1:10" ht="29.25" customHeight="1">
      <c r="A66" s="364" t="s">
        <v>506</v>
      </c>
      <c r="B66" s="364"/>
      <c r="C66" s="364"/>
      <c r="D66" s="364"/>
      <c r="E66" s="364"/>
      <c r="F66" s="331" t="s">
        <v>1097</v>
      </c>
      <c r="G66" s="331"/>
      <c r="H66" s="331"/>
      <c r="I66" s="331"/>
      <c r="J66" s="331"/>
    </row>
  </sheetData>
  <sheetProtection/>
  <mergeCells count="3">
    <mergeCell ref="A66:E66"/>
    <mergeCell ref="A10:J10"/>
    <mergeCell ref="A11:J11"/>
  </mergeCells>
  <printOptions/>
  <pageMargins left="0.8661417322834646" right="0.1968503937007874" top="0.51" bottom="0.3937007874015748" header="0.5118110236220472" footer="0.511811023622047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view="pageBreakPreview" zoomScale="75" zoomScaleNormal="75" zoomScaleSheetLayoutView="75" zoomScalePageLayoutView="0" workbookViewId="0" topLeftCell="A9">
      <selection activeCell="D28" sqref="D28"/>
    </sheetView>
  </sheetViews>
  <sheetFormatPr defaultColWidth="9.140625" defaultRowHeight="12.75"/>
  <cols>
    <col min="1" max="1" width="5.8515625" style="0" customWidth="1"/>
    <col min="2" max="2" width="23.57421875" style="0" customWidth="1"/>
    <col min="3" max="3" width="65.140625" style="0" customWidth="1"/>
    <col min="4" max="4" width="16.7109375" style="0" customWidth="1"/>
    <col min="5" max="5" width="2.28125" style="0" customWidth="1"/>
    <col min="6" max="6" width="15.00390625" style="0" customWidth="1"/>
    <col min="7" max="7" width="7.421875" style="0" customWidth="1"/>
    <col min="8" max="8" width="9.00390625" style="0" customWidth="1"/>
    <col min="9" max="9" width="2.57421875" style="0" customWidth="1"/>
    <col min="10" max="10" width="9.140625" style="0" hidden="1" customWidth="1"/>
  </cols>
  <sheetData>
    <row r="1" spans="6:10" ht="14.25">
      <c r="F1" s="215" t="s">
        <v>47</v>
      </c>
      <c r="G1" s="215"/>
      <c r="H1" s="215"/>
      <c r="I1" s="216"/>
      <c r="J1" s="1"/>
    </row>
    <row r="2" spans="6:10" ht="14.25">
      <c r="F2" s="215" t="s">
        <v>48</v>
      </c>
      <c r="G2" s="215"/>
      <c r="H2" s="215"/>
      <c r="I2" s="216"/>
      <c r="J2" s="1"/>
    </row>
    <row r="3" spans="6:10" ht="14.25">
      <c r="F3" s="215" t="s">
        <v>49</v>
      </c>
      <c r="G3" s="215"/>
      <c r="H3" s="215"/>
      <c r="I3" s="216"/>
      <c r="J3" s="1"/>
    </row>
    <row r="4" spans="6:9" ht="14.25">
      <c r="F4" s="215" t="str">
        <f>+'ПРОФ.ОСМОТР'!F4</f>
        <v>от   04.02.2019г.  №17- н </v>
      </c>
      <c r="G4" s="215"/>
      <c r="H4" s="216"/>
      <c r="I4" s="216"/>
    </row>
    <row r="6" ht="12.75" hidden="1"/>
    <row r="7" ht="12.75" hidden="1"/>
    <row r="8" ht="12.75" hidden="1"/>
    <row r="10" spans="1:10" ht="24" customHeight="1">
      <c r="A10" s="365" t="s">
        <v>38</v>
      </c>
      <c r="B10" s="365"/>
      <c r="C10" s="365"/>
      <c r="D10" s="365"/>
      <c r="E10" s="365"/>
      <c r="F10" s="365"/>
      <c r="G10" s="365"/>
      <c r="H10" s="365"/>
      <c r="I10" s="365"/>
      <c r="J10" s="365"/>
    </row>
    <row r="11" spans="1:10" ht="26.25" customHeight="1">
      <c r="A11" s="365" t="s">
        <v>476</v>
      </c>
      <c r="B11" s="365"/>
      <c r="C11" s="365"/>
      <c r="D11" s="365"/>
      <c r="E11" s="365"/>
      <c r="F11" s="365"/>
      <c r="G11" s="365"/>
      <c r="H11" s="365"/>
      <c r="I11" s="365"/>
      <c r="J11" s="365"/>
    </row>
    <row r="12" spans="1:7" ht="15.75">
      <c r="A12" s="2"/>
      <c r="B12" s="2"/>
      <c r="C12" s="2"/>
      <c r="D12" s="2"/>
      <c r="E12" s="2"/>
      <c r="F12" s="2"/>
      <c r="G12" s="2"/>
    </row>
    <row r="13" spans="1:7" ht="15.75">
      <c r="A13" s="2"/>
      <c r="B13" s="2"/>
      <c r="C13" s="2"/>
      <c r="D13" s="2"/>
      <c r="E13" s="2"/>
      <c r="F13" s="2"/>
      <c r="G13" s="2"/>
    </row>
    <row r="14" spans="1:7" ht="15.75">
      <c r="A14" s="2"/>
      <c r="B14" s="2"/>
      <c r="C14" s="2"/>
      <c r="D14" s="2"/>
      <c r="E14" s="2"/>
      <c r="F14" s="2"/>
      <c r="G14" s="2"/>
    </row>
    <row r="15" spans="1:7" ht="12.75">
      <c r="A15" s="4"/>
      <c r="B15" s="4"/>
      <c r="C15" s="4"/>
      <c r="D15" s="4"/>
      <c r="E15" s="4"/>
      <c r="F15" s="4"/>
      <c r="G15" s="4"/>
    </row>
    <row r="16" spans="1:10" ht="41.25" customHeight="1">
      <c r="A16" s="182" t="s">
        <v>2</v>
      </c>
      <c r="B16" s="224" t="s">
        <v>93</v>
      </c>
      <c r="C16" s="225" t="s">
        <v>3</v>
      </c>
      <c r="D16" s="226" t="s">
        <v>4</v>
      </c>
      <c r="E16" s="227"/>
      <c r="F16" s="227"/>
      <c r="G16" s="228"/>
      <c r="H16" s="229"/>
      <c r="I16" s="229"/>
      <c r="J16" s="229"/>
    </row>
    <row r="17" spans="1:10" ht="41.25" customHeight="1">
      <c r="A17" s="268"/>
      <c r="B17" s="230"/>
      <c r="C17" s="222" t="s">
        <v>477</v>
      </c>
      <c r="D17" s="231"/>
      <c r="E17" s="227"/>
      <c r="F17" s="227"/>
      <c r="G17" s="228"/>
      <c r="H17" s="229"/>
      <c r="I17" s="229"/>
      <c r="J17" s="229"/>
    </row>
    <row r="18" spans="1:10" ht="39" customHeight="1">
      <c r="A18" s="201">
        <v>1</v>
      </c>
      <c r="B18" s="252" t="s">
        <v>534</v>
      </c>
      <c r="C18" s="252" t="s">
        <v>535</v>
      </c>
      <c r="D18" s="258">
        <v>333</v>
      </c>
      <c r="E18" s="232"/>
      <c r="F18" s="232"/>
      <c r="G18" s="228"/>
      <c r="H18" s="229"/>
      <c r="I18" s="229"/>
      <c r="J18" s="229"/>
    </row>
    <row r="19" spans="1:10" ht="39" customHeight="1">
      <c r="A19" s="201">
        <f>A18+1</f>
        <v>2</v>
      </c>
      <c r="B19" s="252" t="s">
        <v>147</v>
      </c>
      <c r="C19" s="252" t="s">
        <v>148</v>
      </c>
      <c r="D19" s="258">
        <v>118</v>
      </c>
      <c r="E19" s="232"/>
      <c r="F19" s="232"/>
      <c r="G19" s="228"/>
      <c r="H19" s="229"/>
      <c r="I19" s="229"/>
      <c r="J19" s="229"/>
    </row>
    <row r="20" spans="1:10" ht="39" customHeight="1">
      <c r="A20" s="201">
        <v>3</v>
      </c>
      <c r="B20" s="252" t="s">
        <v>491</v>
      </c>
      <c r="C20" s="252" t="s">
        <v>121</v>
      </c>
      <c r="D20" s="258">
        <v>105</v>
      </c>
      <c r="E20" s="232"/>
      <c r="F20" s="232"/>
      <c r="G20" s="228"/>
      <c r="H20" s="229"/>
      <c r="I20" s="229"/>
      <c r="J20" s="229"/>
    </row>
    <row r="21" spans="1:10" ht="39" customHeight="1">
      <c r="A21" s="201">
        <v>4</v>
      </c>
      <c r="B21" s="252" t="s">
        <v>498</v>
      </c>
      <c r="C21" s="252" t="s">
        <v>109</v>
      </c>
      <c r="D21" s="258">
        <v>105</v>
      </c>
      <c r="E21" s="232"/>
      <c r="F21" s="232"/>
      <c r="G21" s="228"/>
      <c r="H21" s="229"/>
      <c r="I21" s="229"/>
      <c r="J21" s="229"/>
    </row>
    <row r="22" spans="1:10" ht="39" customHeight="1">
      <c r="A22" s="201">
        <v>5</v>
      </c>
      <c r="B22" s="252" t="s">
        <v>499</v>
      </c>
      <c r="C22" s="252" t="s">
        <v>101</v>
      </c>
      <c r="D22" s="258">
        <v>103</v>
      </c>
      <c r="E22" s="232"/>
      <c r="F22" s="232"/>
      <c r="G22" s="228"/>
      <c r="H22" s="229"/>
      <c r="I22" s="229"/>
      <c r="J22" s="229"/>
    </row>
    <row r="23" spans="1:10" ht="39" customHeight="1">
      <c r="A23" s="201">
        <v>6</v>
      </c>
      <c r="B23" s="252" t="s">
        <v>136</v>
      </c>
      <c r="C23" s="252" t="s">
        <v>137</v>
      </c>
      <c r="D23" s="258">
        <v>98</v>
      </c>
      <c r="E23" s="232"/>
      <c r="F23" s="232"/>
      <c r="G23" s="228"/>
      <c r="H23" s="229"/>
      <c r="I23" s="229"/>
      <c r="J23" s="229"/>
    </row>
    <row r="24" spans="1:10" ht="39" customHeight="1">
      <c r="A24" s="201">
        <v>7</v>
      </c>
      <c r="B24" s="252" t="s">
        <v>96</v>
      </c>
      <c r="C24" s="252" t="s">
        <v>97</v>
      </c>
      <c r="D24" s="258">
        <v>102</v>
      </c>
      <c r="E24" s="232"/>
      <c r="F24" s="232"/>
      <c r="G24" s="228"/>
      <c r="H24" s="229"/>
      <c r="I24" s="229"/>
      <c r="J24" s="229"/>
    </row>
    <row r="25" spans="1:10" ht="39" customHeight="1">
      <c r="A25" s="201"/>
      <c r="B25" s="146"/>
      <c r="C25" s="223" t="s">
        <v>478</v>
      </c>
      <c r="D25" s="138"/>
      <c r="E25" s="232"/>
      <c r="F25" s="232"/>
      <c r="G25" s="228"/>
      <c r="H25" s="229"/>
      <c r="I25" s="229"/>
      <c r="J25" s="229"/>
    </row>
    <row r="26" spans="1:10" ht="39" customHeight="1">
      <c r="A26" s="270">
        <v>8</v>
      </c>
      <c r="B26" s="256" t="s">
        <v>536</v>
      </c>
      <c r="C26" s="257" t="s">
        <v>537</v>
      </c>
      <c r="D26" s="201">
        <v>115</v>
      </c>
      <c r="E26" s="232"/>
      <c r="F26" s="232"/>
      <c r="G26" s="228"/>
      <c r="H26" s="229"/>
      <c r="I26" s="229"/>
      <c r="J26" s="229"/>
    </row>
    <row r="27" spans="1:10" ht="39" customHeight="1">
      <c r="A27" s="206">
        <v>9</v>
      </c>
      <c r="B27" s="267" t="s">
        <v>538</v>
      </c>
      <c r="C27" s="248" t="s">
        <v>539</v>
      </c>
      <c r="D27" s="201">
        <v>50</v>
      </c>
      <c r="E27" s="232"/>
      <c r="F27" s="232"/>
      <c r="G27" s="228"/>
      <c r="H27" s="229"/>
      <c r="I27" s="229"/>
      <c r="J27" s="229"/>
    </row>
    <row r="28" spans="1:10" ht="39" customHeight="1">
      <c r="A28" s="206">
        <v>10</v>
      </c>
      <c r="B28" s="146" t="s">
        <v>479</v>
      </c>
      <c r="C28" s="156" t="s">
        <v>480</v>
      </c>
      <c r="D28" s="138">
        <v>664</v>
      </c>
      <c r="E28" s="185"/>
      <c r="F28" s="185"/>
      <c r="G28" s="233"/>
      <c r="H28" s="229"/>
      <c r="I28" s="229"/>
      <c r="J28" s="229"/>
    </row>
    <row r="29" spans="1:10" ht="39" customHeight="1">
      <c r="A29" s="206">
        <v>11</v>
      </c>
      <c r="B29" s="256" t="s">
        <v>540</v>
      </c>
      <c r="C29" s="257" t="s">
        <v>258</v>
      </c>
      <c r="D29" s="201">
        <v>157</v>
      </c>
      <c r="E29" s="232"/>
      <c r="F29" s="232"/>
      <c r="G29" s="228"/>
      <c r="H29" s="229"/>
      <c r="I29" s="229"/>
      <c r="J29" s="229"/>
    </row>
    <row r="30" spans="1:10" ht="39" customHeight="1">
      <c r="A30" s="206">
        <v>12</v>
      </c>
      <c r="B30" s="256" t="s">
        <v>541</v>
      </c>
      <c r="C30" s="257" t="s">
        <v>263</v>
      </c>
      <c r="D30" s="201">
        <v>85</v>
      </c>
      <c r="E30" s="232"/>
      <c r="F30" s="232"/>
      <c r="G30" s="228"/>
      <c r="H30" s="229"/>
      <c r="I30" s="229"/>
      <c r="J30" s="229"/>
    </row>
    <row r="31" spans="1:10" ht="39" customHeight="1">
      <c r="A31" s="206">
        <v>13</v>
      </c>
      <c r="B31" s="257" t="s">
        <v>542</v>
      </c>
      <c r="C31" s="257" t="s">
        <v>543</v>
      </c>
      <c r="D31" s="201">
        <v>115</v>
      </c>
      <c r="E31" s="232"/>
      <c r="F31" s="232"/>
      <c r="G31" s="228"/>
      <c r="H31" s="229"/>
      <c r="I31" s="229"/>
      <c r="J31" s="229"/>
    </row>
    <row r="32" spans="1:10" ht="39" customHeight="1">
      <c r="A32" s="206">
        <v>14</v>
      </c>
      <c r="B32" s="269" t="s">
        <v>544</v>
      </c>
      <c r="C32" s="210" t="s">
        <v>545</v>
      </c>
      <c r="D32" s="201">
        <v>145</v>
      </c>
      <c r="E32" s="232"/>
      <c r="F32" s="232"/>
      <c r="G32" s="228"/>
      <c r="H32" s="229"/>
      <c r="I32" s="229"/>
      <c r="J32" s="229"/>
    </row>
    <row r="33" spans="1:10" ht="39" customHeight="1">
      <c r="A33" s="206">
        <v>15</v>
      </c>
      <c r="B33" s="269" t="s">
        <v>546</v>
      </c>
      <c r="C33" s="210" t="s">
        <v>86</v>
      </c>
      <c r="D33" s="138">
        <v>95</v>
      </c>
      <c r="E33" s="232"/>
      <c r="F33" s="232"/>
      <c r="G33" s="228"/>
      <c r="H33" s="229"/>
      <c r="I33" s="229"/>
      <c r="J33" s="229"/>
    </row>
    <row r="34" spans="1:10" ht="39" customHeight="1" hidden="1">
      <c r="A34" s="206">
        <v>16</v>
      </c>
      <c r="B34" s="146" t="s">
        <v>481</v>
      </c>
      <c r="C34" s="156" t="s">
        <v>144</v>
      </c>
      <c r="D34" s="138"/>
      <c r="E34" s="232"/>
      <c r="F34" s="232"/>
      <c r="G34" s="228"/>
      <c r="H34" s="229"/>
      <c r="I34" s="229"/>
      <c r="J34" s="229"/>
    </row>
    <row r="35" spans="1:10" ht="39" customHeight="1" hidden="1">
      <c r="A35" s="206">
        <v>17</v>
      </c>
      <c r="B35" s="146" t="s">
        <v>482</v>
      </c>
      <c r="C35" s="155" t="s">
        <v>146</v>
      </c>
      <c r="D35" s="138"/>
      <c r="E35" s="232"/>
      <c r="F35" s="232"/>
      <c r="G35" s="228"/>
      <c r="H35" s="229"/>
      <c r="I35" s="229"/>
      <c r="J35" s="229"/>
    </row>
    <row r="36" spans="1:10" ht="39" customHeight="1">
      <c r="A36" s="206">
        <v>18</v>
      </c>
      <c r="B36" s="252" t="s">
        <v>497</v>
      </c>
      <c r="C36" s="252" t="s">
        <v>132</v>
      </c>
      <c r="D36" s="258">
        <v>43</v>
      </c>
      <c r="E36" s="232"/>
      <c r="F36" s="232"/>
      <c r="G36" s="228"/>
      <c r="H36" s="229"/>
      <c r="I36" s="229"/>
      <c r="J36" s="229"/>
    </row>
    <row r="37" spans="1:10" ht="39" customHeight="1">
      <c r="A37" s="206">
        <v>19</v>
      </c>
      <c r="B37" s="252" t="s">
        <v>494</v>
      </c>
      <c r="C37" s="252" t="s">
        <v>128</v>
      </c>
      <c r="D37" s="258">
        <v>120</v>
      </c>
      <c r="E37" s="185"/>
      <c r="F37" s="185"/>
      <c r="G37" s="228"/>
      <c r="H37" s="229"/>
      <c r="I37" s="229"/>
      <c r="J37" s="229"/>
    </row>
    <row r="38" spans="1:10" ht="39" customHeight="1">
      <c r="A38" s="206">
        <v>20</v>
      </c>
      <c r="B38" s="252" t="s">
        <v>495</v>
      </c>
      <c r="C38" s="252" t="s">
        <v>496</v>
      </c>
      <c r="D38" s="258">
        <v>43</v>
      </c>
      <c r="E38" s="185"/>
      <c r="F38" s="185"/>
      <c r="G38" s="233"/>
      <c r="H38" s="229"/>
      <c r="I38" s="229"/>
      <c r="J38" s="229"/>
    </row>
    <row r="39" spans="1:10" ht="39" customHeight="1" hidden="1">
      <c r="A39" s="206">
        <v>21</v>
      </c>
      <c r="B39" s="160" t="s">
        <v>483</v>
      </c>
      <c r="C39" s="156" t="s">
        <v>85</v>
      </c>
      <c r="D39" s="138"/>
      <c r="E39" s="185"/>
      <c r="F39" s="185"/>
      <c r="G39" s="233"/>
      <c r="H39" s="229"/>
      <c r="I39" s="229"/>
      <c r="J39" s="229"/>
    </row>
    <row r="40" spans="1:10" ht="59.25" customHeight="1">
      <c r="A40" s="206">
        <v>22</v>
      </c>
      <c r="B40" s="257" t="s">
        <v>547</v>
      </c>
      <c r="C40" s="257" t="s">
        <v>361</v>
      </c>
      <c r="D40" s="201">
        <v>87</v>
      </c>
      <c r="E40" s="185"/>
      <c r="F40" s="185"/>
      <c r="G40" s="233"/>
      <c r="H40" s="229"/>
      <c r="I40" s="229"/>
      <c r="J40" s="229"/>
    </row>
    <row r="41" spans="1:10" ht="39" customHeight="1">
      <c r="A41" s="206">
        <v>23</v>
      </c>
      <c r="B41" s="257" t="s">
        <v>548</v>
      </c>
      <c r="C41" s="257" t="s">
        <v>549</v>
      </c>
      <c r="D41" s="201">
        <v>177</v>
      </c>
      <c r="E41" s="185"/>
      <c r="F41" s="185"/>
      <c r="G41" s="233"/>
      <c r="H41" s="229"/>
      <c r="I41" s="229"/>
      <c r="J41" s="229"/>
    </row>
    <row r="42" spans="1:10" ht="39" customHeight="1">
      <c r="A42" s="206">
        <v>24</v>
      </c>
      <c r="B42" s="257" t="s">
        <v>550</v>
      </c>
      <c r="C42" s="257" t="s">
        <v>551</v>
      </c>
      <c r="D42" s="201">
        <v>257</v>
      </c>
      <c r="E42" s="185"/>
      <c r="F42" s="185"/>
      <c r="G42" s="233"/>
      <c r="H42" s="229"/>
      <c r="I42" s="229"/>
      <c r="J42" s="229"/>
    </row>
    <row r="43" spans="1:10" ht="39" customHeight="1">
      <c r="A43" s="206">
        <f>A42+1</f>
        <v>25</v>
      </c>
      <c r="B43" s="269" t="s">
        <v>484</v>
      </c>
      <c r="C43" s="210" t="s">
        <v>87</v>
      </c>
      <c r="D43" s="138">
        <v>31</v>
      </c>
      <c r="E43" s="185"/>
      <c r="F43" s="185"/>
      <c r="G43" s="233"/>
      <c r="H43" s="229"/>
      <c r="I43" s="229"/>
      <c r="J43" s="229"/>
    </row>
    <row r="44" spans="1:10" ht="39" customHeight="1" hidden="1">
      <c r="A44" s="201">
        <v>25</v>
      </c>
      <c r="B44" s="160"/>
      <c r="C44" s="155"/>
      <c r="D44" s="154"/>
      <c r="E44" s="185"/>
      <c r="F44" s="185"/>
      <c r="G44" s="233"/>
      <c r="H44" s="229"/>
      <c r="I44" s="229"/>
      <c r="J44" s="229"/>
    </row>
    <row r="45" spans="1:10" ht="39" customHeight="1" hidden="1">
      <c r="A45" s="201">
        <f>A44+1</f>
        <v>26</v>
      </c>
      <c r="B45" s="160"/>
      <c r="C45" s="155"/>
      <c r="D45" s="154"/>
      <c r="E45" s="234"/>
      <c r="F45" s="234"/>
      <c r="G45" s="233"/>
      <c r="H45" s="229"/>
      <c r="I45" s="229"/>
      <c r="J45" s="229"/>
    </row>
    <row r="46" spans="1:10" ht="39" customHeight="1" hidden="1">
      <c r="A46" s="201">
        <v>27</v>
      </c>
      <c r="B46" s="160"/>
      <c r="C46" s="156"/>
      <c r="D46" s="154"/>
      <c r="E46" s="185"/>
      <c r="F46" s="185"/>
      <c r="G46" s="233"/>
      <c r="H46" s="229"/>
      <c r="I46" s="229"/>
      <c r="J46" s="229"/>
    </row>
    <row r="47" spans="1:10" ht="39" customHeight="1" hidden="1">
      <c r="A47" s="201">
        <f>A46+1</f>
        <v>28</v>
      </c>
      <c r="B47" s="160"/>
      <c r="C47" s="155"/>
      <c r="D47" s="154"/>
      <c r="E47" s="185"/>
      <c r="F47" s="185"/>
      <c r="G47" s="233"/>
      <c r="H47" s="229"/>
      <c r="I47" s="229"/>
      <c r="J47" s="229"/>
    </row>
    <row r="48" spans="1:10" ht="39" customHeight="1" hidden="1">
      <c r="A48" s="201">
        <v>29</v>
      </c>
      <c r="B48" s="160"/>
      <c r="C48" s="155"/>
      <c r="D48" s="154"/>
      <c r="E48" s="185"/>
      <c r="F48" s="185"/>
      <c r="G48" s="233"/>
      <c r="H48" s="229"/>
      <c r="I48" s="229"/>
      <c r="J48" s="229"/>
    </row>
    <row r="49" spans="1:10" ht="39" customHeight="1" hidden="1">
      <c r="A49" s="201">
        <f>A48+1</f>
        <v>30</v>
      </c>
      <c r="B49" s="160"/>
      <c r="C49" s="155"/>
      <c r="D49" s="154"/>
      <c r="E49" s="185"/>
      <c r="F49" s="185"/>
      <c r="G49" s="233"/>
      <c r="H49" s="229"/>
      <c r="I49" s="229"/>
      <c r="J49" s="229"/>
    </row>
    <row r="50" spans="1:10" ht="39" customHeight="1" hidden="1">
      <c r="A50" s="201">
        <v>31</v>
      </c>
      <c r="B50" s="160"/>
      <c r="C50" s="155"/>
      <c r="D50" s="154"/>
      <c r="E50" s="185"/>
      <c r="F50" s="185"/>
      <c r="G50" s="233"/>
      <c r="H50" s="229"/>
      <c r="I50" s="229"/>
      <c r="J50" s="229"/>
    </row>
    <row r="51" spans="1:10" ht="39" customHeight="1" hidden="1">
      <c r="A51" s="201">
        <f>A50+1</f>
        <v>32</v>
      </c>
      <c r="B51" s="146"/>
      <c r="C51" s="156"/>
      <c r="D51" s="154"/>
      <c r="E51" s="235"/>
      <c r="F51" s="235"/>
      <c r="G51" s="233"/>
      <c r="H51" s="229"/>
      <c r="I51" s="229"/>
      <c r="J51" s="229"/>
    </row>
    <row r="52" spans="1:10" ht="39" customHeight="1" hidden="1">
      <c r="A52" s="201">
        <v>33</v>
      </c>
      <c r="B52" s="160"/>
      <c r="C52" s="156"/>
      <c r="D52" s="154"/>
      <c r="E52" s="235"/>
      <c r="F52" s="235"/>
      <c r="G52" s="233"/>
      <c r="H52" s="229"/>
      <c r="I52" s="229"/>
      <c r="J52" s="229"/>
    </row>
    <row r="53" spans="1:10" ht="39" customHeight="1" hidden="1">
      <c r="A53" s="201">
        <f>A52+1</f>
        <v>34</v>
      </c>
      <c r="B53" s="146"/>
      <c r="C53" s="156"/>
      <c r="D53" s="154"/>
      <c r="E53" s="235"/>
      <c r="F53" s="235"/>
      <c r="G53" s="233"/>
      <c r="H53" s="229"/>
      <c r="I53" s="229"/>
      <c r="J53" s="229"/>
    </row>
    <row r="54" spans="1:10" ht="39" customHeight="1" hidden="1">
      <c r="A54" s="201">
        <v>35</v>
      </c>
      <c r="B54" s="160"/>
      <c r="C54" s="155"/>
      <c r="D54" s="154"/>
      <c r="E54" s="235"/>
      <c r="F54" s="235"/>
      <c r="G54" s="233"/>
      <c r="H54" s="229"/>
      <c r="I54" s="229"/>
      <c r="J54" s="229"/>
    </row>
    <row r="55" spans="1:10" ht="39" customHeight="1" hidden="1">
      <c r="A55" s="201">
        <f>A54+1</f>
        <v>36</v>
      </c>
      <c r="B55" s="160"/>
      <c r="C55" s="155"/>
      <c r="D55" s="154"/>
      <c r="E55" s="235"/>
      <c r="F55" s="235"/>
      <c r="G55" s="233"/>
      <c r="H55" s="229"/>
      <c r="I55" s="229"/>
      <c r="J55" s="229"/>
    </row>
    <row r="56" spans="1:10" ht="39" customHeight="1" hidden="1">
      <c r="A56" s="201">
        <v>37</v>
      </c>
      <c r="B56" s="160"/>
      <c r="C56" s="155"/>
      <c r="D56" s="154"/>
      <c r="E56" s="235"/>
      <c r="F56" s="235"/>
      <c r="G56" s="233"/>
      <c r="H56" s="229"/>
      <c r="I56" s="229"/>
      <c r="J56" s="229"/>
    </row>
    <row r="57" spans="1:10" ht="39" customHeight="1" hidden="1">
      <c r="A57" s="201">
        <f>A56+1</f>
        <v>38</v>
      </c>
      <c r="B57" s="146"/>
      <c r="C57" s="156"/>
      <c r="D57" s="154"/>
      <c r="E57" s="235"/>
      <c r="F57" s="235"/>
      <c r="G57" s="233"/>
      <c r="H57" s="229"/>
      <c r="I57" s="229"/>
      <c r="J57" s="229"/>
    </row>
    <row r="58" spans="1:10" ht="39" customHeight="1" hidden="1">
      <c r="A58" s="201">
        <v>39</v>
      </c>
      <c r="B58" s="146"/>
      <c r="C58" s="156"/>
      <c r="D58" s="154"/>
      <c r="E58" s="235"/>
      <c r="F58" s="235"/>
      <c r="G58" s="233"/>
      <c r="H58" s="229"/>
      <c r="I58" s="229"/>
      <c r="J58" s="229"/>
    </row>
    <row r="59" spans="1:10" ht="39" customHeight="1" hidden="1">
      <c r="A59" s="201">
        <f>A58+1</f>
        <v>40</v>
      </c>
      <c r="B59" s="146"/>
      <c r="C59" s="156"/>
      <c r="D59" s="154"/>
      <c r="E59" s="235"/>
      <c r="F59" s="235"/>
      <c r="G59" s="233"/>
      <c r="H59" s="229"/>
      <c r="I59" s="229"/>
      <c r="J59" s="229"/>
    </row>
    <row r="60" spans="1:10" ht="39" customHeight="1" hidden="1">
      <c r="A60" s="201">
        <v>41</v>
      </c>
      <c r="B60" s="146"/>
      <c r="C60" s="156"/>
      <c r="D60" s="154"/>
      <c r="E60" s="235"/>
      <c r="F60" s="235"/>
      <c r="G60" s="233"/>
      <c r="H60" s="229"/>
      <c r="I60" s="229"/>
      <c r="J60" s="229"/>
    </row>
    <row r="61" spans="1:10" ht="39" customHeight="1" hidden="1">
      <c r="A61" s="201">
        <f>A60+1</f>
        <v>42</v>
      </c>
      <c r="B61" s="146"/>
      <c r="C61" s="156"/>
      <c r="D61" s="154"/>
      <c r="E61" s="235"/>
      <c r="F61" s="235"/>
      <c r="G61" s="233"/>
      <c r="H61" s="229"/>
      <c r="I61" s="229"/>
      <c r="J61" s="229"/>
    </row>
    <row r="62" spans="1:10" ht="39" customHeight="1" hidden="1">
      <c r="A62" s="201">
        <v>43</v>
      </c>
      <c r="B62" s="146"/>
      <c r="C62" s="156"/>
      <c r="D62" s="154"/>
      <c r="E62" s="229"/>
      <c r="F62" s="229"/>
      <c r="G62" s="229"/>
      <c r="H62" s="229"/>
      <c r="I62" s="229"/>
      <c r="J62" s="229"/>
    </row>
    <row r="63" spans="1:10" ht="39" customHeight="1" hidden="1">
      <c r="A63" s="201">
        <f>A62+1</f>
        <v>44</v>
      </c>
      <c r="B63" s="160"/>
      <c r="C63" s="156"/>
      <c r="D63" s="154"/>
      <c r="E63" s="233"/>
      <c r="F63" s="233"/>
      <c r="G63" s="233"/>
      <c r="H63" s="229"/>
      <c r="I63" s="229"/>
      <c r="J63" s="229"/>
    </row>
    <row r="64" spans="1:10" ht="39" customHeight="1" hidden="1">
      <c r="A64" s="236">
        <v>45</v>
      </c>
      <c r="B64" s="207"/>
      <c r="C64" s="208"/>
      <c r="D64" s="209"/>
      <c r="E64" s="233"/>
      <c r="F64" s="233"/>
      <c r="G64" s="233"/>
      <c r="H64" s="229"/>
      <c r="I64" s="229"/>
      <c r="J64" s="229"/>
    </row>
    <row r="65" spans="1:10" ht="39" customHeight="1" hidden="1">
      <c r="A65" s="201">
        <v>46</v>
      </c>
      <c r="B65" s="175"/>
      <c r="C65" s="175"/>
      <c r="D65" s="201"/>
      <c r="E65" s="233"/>
      <c r="F65" s="233"/>
      <c r="G65" s="233"/>
      <c r="H65" s="229"/>
      <c r="I65" s="229"/>
      <c r="J65" s="229"/>
    </row>
    <row r="66" spans="1:10" ht="39" customHeight="1">
      <c r="A66" s="237"/>
      <c r="B66" s="157"/>
      <c r="C66" s="158"/>
      <c r="D66" s="159"/>
      <c r="E66" s="233"/>
      <c r="F66" s="233"/>
      <c r="G66" s="233"/>
      <c r="H66" s="229"/>
      <c r="I66" s="229"/>
      <c r="J66" s="229"/>
    </row>
    <row r="67" spans="1:10" ht="29.25" customHeight="1">
      <c r="A67" s="366" t="str">
        <f>+'ПРОФ.ОСМОТР'!A66</f>
        <v>Экономист КГБУЗ "Енисейская РБ"</v>
      </c>
      <c r="B67" s="366"/>
      <c r="C67" s="366"/>
      <c r="D67" s="366"/>
      <c r="E67" s="366"/>
      <c r="F67" s="367" t="s">
        <v>1097</v>
      </c>
      <c r="G67" s="367"/>
      <c r="H67" s="367"/>
      <c r="I67" s="367"/>
      <c r="J67" s="367"/>
    </row>
  </sheetData>
  <sheetProtection/>
  <mergeCells count="4">
    <mergeCell ref="A10:J10"/>
    <mergeCell ref="A11:J11"/>
    <mergeCell ref="A67:E67"/>
    <mergeCell ref="F67:J67"/>
  </mergeCells>
  <printOptions/>
  <pageMargins left="0.8661417322834646" right="0.1968503937007874" top="0.51" bottom="0.3937007874015748" header="0.5118110236220472" footer="0.5118110236220472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110"/>
  <sheetViews>
    <sheetView view="pageBreakPreview" zoomScale="90" zoomScaleNormal="75" zoomScaleSheetLayoutView="90" zoomScalePageLayoutView="0" workbookViewId="0" topLeftCell="A13">
      <pane xSplit="27990" topLeftCell="AH1" activePane="topLeft" state="split"/>
      <selection pane="topLeft" activeCell="A22" sqref="A22:IV22"/>
      <selection pane="topRight" activeCell="AH47" sqref="AH47"/>
    </sheetView>
  </sheetViews>
  <sheetFormatPr defaultColWidth="9.140625" defaultRowHeight="12.75"/>
  <cols>
    <col min="1" max="1" width="5.28125" style="19" customWidth="1"/>
    <col min="2" max="2" width="22.28125" style="19" customWidth="1"/>
    <col min="3" max="3" width="63.7109375" style="0" customWidth="1"/>
    <col min="4" max="4" width="24.00390625" style="0" customWidth="1"/>
    <col min="5" max="5" width="3.140625" style="0" customWidth="1"/>
    <col min="6" max="6" width="13.421875" style="0" customWidth="1"/>
    <col min="7" max="7" width="2.7109375" style="0" customWidth="1"/>
    <col min="8" max="8" width="5.28125" style="0" customWidth="1"/>
    <col min="9" max="9" width="16.28125" style="0" customWidth="1"/>
  </cols>
  <sheetData>
    <row r="1" spans="4:6" ht="14.25">
      <c r="D1" s="215" t="s">
        <v>47</v>
      </c>
      <c r="E1" s="215"/>
      <c r="F1" s="216"/>
    </row>
    <row r="2" spans="4:6" ht="18" customHeight="1">
      <c r="D2" s="215" t="s">
        <v>48</v>
      </c>
      <c r="E2" s="215"/>
      <c r="F2" s="216"/>
    </row>
    <row r="3" spans="4:6" ht="18" customHeight="1">
      <c r="D3" s="215" t="s">
        <v>49</v>
      </c>
      <c r="E3" s="215"/>
      <c r="F3" s="216"/>
    </row>
    <row r="4" spans="4:6" ht="18" customHeight="1">
      <c r="D4" s="215" t="str">
        <f>+'ПРОФ.ОСМОТР для дет.пол.'!F4</f>
        <v>от   04.02.2019г.  №17- н </v>
      </c>
      <c r="E4" s="215"/>
      <c r="F4" s="216"/>
    </row>
    <row r="5" ht="18" customHeight="1">
      <c r="D5" s="31"/>
    </row>
    <row r="6" spans="1:9" s="33" customFormat="1" ht="34.5" customHeight="1">
      <c r="A6" s="374" t="s">
        <v>8</v>
      </c>
      <c r="B6" s="374"/>
      <c r="C6" s="374"/>
      <c r="D6" s="374"/>
      <c r="E6" s="374"/>
      <c r="F6" s="374"/>
      <c r="G6" s="374"/>
      <c r="H6" s="374"/>
      <c r="I6" s="32"/>
    </row>
    <row r="7" spans="1:9" s="33" customFormat="1" ht="30.75" customHeight="1">
      <c r="A7" s="374" t="s">
        <v>54</v>
      </c>
      <c r="B7" s="374"/>
      <c r="C7" s="374"/>
      <c r="D7" s="374"/>
      <c r="E7" s="374"/>
      <c r="F7" s="374"/>
      <c r="G7" s="374"/>
      <c r="H7" s="374"/>
      <c r="I7" s="34"/>
    </row>
    <row r="8" spans="1:9" s="33" customFormat="1" ht="12" customHeight="1">
      <c r="A8" s="22"/>
      <c r="B8" s="22"/>
      <c r="C8" s="22"/>
      <c r="D8" s="22"/>
      <c r="E8" s="22"/>
      <c r="F8" s="22"/>
      <c r="G8" s="34"/>
      <c r="H8" s="34"/>
      <c r="I8" s="34"/>
    </row>
    <row r="9" spans="1:9" s="33" customFormat="1" ht="30.75" customHeight="1">
      <c r="A9" s="22"/>
      <c r="B9" s="22"/>
      <c r="C9" s="22"/>
      <c r="D9" s="22"/>
      <c r="E9" s="22"/>
      <c r="F9" s="22"/>
      <c r="G9" s="34"/>
      <c r="H9" s="34"/>
      <c r="I9" s="34"/>
    </row>
    <row r="10" spans="1:7" s="3" customFormat="1" ht="57" customHeight="1">
      <c r="A10" s="35" t="s">
        <v>6</v>
      </c>
      <c r="B10" s="276" t="s">
        <v>93</v>
      </c>
      <c r="C10" s="196" t="s">
        <v>3</v>
      </c>
      <c r="D10" s="277" t="s">
        <v>7</v>
      </c>
      <c r="E10" s="161"/>
      <c r="F10" s="161"/>
      <c r="G10" s="2"/>
    </row>
    <row r="11" spans="1:7" s="3" customFormat="1" ht="38.25" customHeight="1">
      <c r="A11" s="36"/>
      <c r="B11" s="252" t="s">
        <v>552</v>
      </c>
      <c r="C11" s="252" t="s">
        <v>158</v>
      </c>
      <c r="D11" s="265">
        <v>363</v>
      </c>
      <c r="E11" s="162"/>
      <c r="F11" s="162"/>
      <c r="G11" s="2"/>
    </row>
    <row r="12" spans="1:7" s="14" customFormat="1" ht="40.5" customHeight="1">
      <c r="A12" s="36"/>
      <c r="B12" s="252" t="s">
        <v>553</v>
      </c>
      <c r="C12" s="252" t="s">
        <v>159</v>
      </c>
      <c r="D12" s="265">
        <v>235</v>
      </c>
      <c r="E12" s="162"/>
      <c r="F12" s="162"/>
      <c r="G12" s="13"/>
    </row>
    <row r="13" spans="1:6" s="3" customFormat="1" ht="40.5" customHeight="1">
      <c r="A13" s="37"/>
      <c r="B13" s="256" t="s">
        <v>554</v>
      </c>
      <c r="C13" s="257" t="s">
        <v>160</v>
      </c>
      <c r="D13" s="266">
        <v>347</v>
      </c>
      <c r="E13" s="162"/>
      <c r="F13" s="162"/>
    </row>
    <row r="14" spans="1:6" s="5" customFormat="1" ht="48.75" customHeight="1">
      <c r="A14" s="36"/>
      <c r="B14" s="256" t="s">
        <v>555</v>
      </c>
      <c r="C14" s="257" t="s">
        <v>9</v>
      </c>
      <c r="D14" s="266">
        <v>235</v>
      </c>
      <c r="E14" s="162"/>
      <c r="F14" s="162"/>
    </row>
    <row r="15" spans="1:6" s="8" customFormat="1" ht="24" customHeight="1">
      <c r="A15" s="36"/>
      <c r="B15" s="252" t="s">
        <v>556</v>
      </c>
      <c r="C15" s="252" t="s">
        <v>161</v>
      </c>
      <c r="D15" s="265">
        <v>228</v>
      </c>
      <c r="E15" s="162"/>
      <c r="F15" s="162"/>
    </row>
    <row r="16" spans="1:6" s="8" customFormat="1" ht="42" customHeight="1">
      <c r="A16" s="36"/>
      <c r="B16" s="256" t="s">
        <v>557</v>
      </c>
      <c r="C16" s="257" t="s">
        <v>162</v>
      </c>
      <c r="D16" s="266">
        <v>306</v>
      </c>
      <c r="E16" s="162"/>
      <c r="F16" s="162"/>
    </row>
    <row r="17" spans="1:6" s="8" customFormat="1" ht="24" customHeight="1">
      <c r="A17" s="36"/>
      <c r="B17" s="256" t="s">
        <v>558</v>
      </c>
      <c r="C17" s="257" t="s">
        <v>163</v>
      </c>
      <c r="D17" s="266">
        <v>308</v>
      </c>
      <c r="E17" s="162"/>
      <c r="F17" s="162"/>
    </row>
    <row r="18" spans="1:6" s="8" customFormat="1" ht="24" customHeight="1">
      <c r="A18" s="36"/>
      <c r="B18" s="256" t="s">
        <v>559</v>
      </c>
      <c r="C18" s="257" t="s">
        <v>164</v>
      </c>
      <c r="D18" s="266">
        <v>295</v>
      </c>
      <c r="E18" s="162"/>
      <c r="F18" s="162"/>
    </row>
    <row r="19" spans="1:6" s="8" customFormat="1" ht="40.5" customHeight="1">
      <c r="A19" s="36"/>
      <c r="B19" s="256" t="s">
        <v>165</v>
      </c>
      <c r="C19" s="257" t="s">
        <v>166</v>
      </c>
      <c r="D19" s="266">
        <v>215</v>
      </c>
      <c r="E19" s="162"/>
      <c r="F19" s="162"/>
    </row>
    <row r="20" spans="1:6" s="8" customFormat="1" ht="29.25" customHeight="1">
      <c r="A20" s="36"/>
      <c r="B20" s="252" t="s">
        <v>167</v>
      </c>
      <c r="C20" s="252" t="s">
        <v>168</v>
      </c>
      <c r="D20" s="265">
        <v>362</v>
      </c>
      <c r="E20" s="162"/>
      <c r="F20" s="162"/>
    </row>
    <row r="21" spans="1:6" s="8" customFormat="1" ht="40.5" customHeight="1">
      <c r="A21" s="36"/>
      <c r="B21" s="252" t="s">
        <v>560</v>
      </c>
      <c r="C21" s="252" t="s">
        <v>561</v>
      </c>
      <c r="D21" s="265">
        <v>454</v>
      </c>
      <c r="E21" s="162"/>
      <c r="F21" s="162"/>
    </row>
    <row r="22" spans="1:6" s="8" customFormat="1" ht="40.5" customHeight="1">
      <c r="A22" s="36"/>
      <c r="B22" s="252" t="s">
        <v>169</v>
      </c>
      <c r="C22" s="252" t="s">
        <v>562</v>
      </c>
      <c r="D22" s="265">
        <v>440</v>
      </c>
      <c r="E22" s="162"/>
      <c r="F22" s="162"/>
    </row>
    <row r="23" spans="1:6" s="8" customFormat="1" ht="40.5" customHeight="1">
      <c r="A23" s="36"/>
      <c r="B23" s="252" t="s">
        <v>170</v>
      </c>
      <c r="C23" s="252" t="s">
        <v>563</v>
      </c>
      <c r="D23" s="265">
        <v>440</v>
      </c>
      <c r="E23" s="162"/>
      <c r="F23" s="162"/>
    </row>
    <row r="24" spans="1:6" s="8" customFormat="1" ht="40.5" customHeight="1">
      <c r="A24" s="36"/>
      <c r="B24" s="252" t="s">
        <v>171</v>
      </c>
      <c r="C24" s="252" t="s">
        <v>172</v>
      </c>
      <c r="D24" s="265">
        <v>270</v>
      </c>
      <c r="E24" s="162"/>
      <c r="F24" s="162"/>
    </row>
    <row r="25" spans="1:6" s="8" customFormat="1" ht="35.25" customHeight="1">
      <c r="A25" s="36"/>
      <c r="B25" s="252" t="s">
        <v>173</v>
      </c>
      <c r="C25" s="252" t="s">
        <v>174</v>
      </c>
      <c r="D25" s="265">
        <v>235</v>
      </c>
      <c r="E25" s="162"/>
      <c r="F25" s="162"/>
    </row>
    <row r="26" spans="1:6" s="14" customFormat="1" ht="30" customHeight="1">
      <c r="A26" s="36"/>
      <c r="B26" s="257" t="s">
        <v>175</v>
      </c>
      <c r="C26" s="257" t="s">
        <v>176</v>
      </c>
      <c r="D26" s="266">
        <v>440</v>
      </c>
      <c r="E26" s="162"/>
      <c r="F26" s="162"/>
    </row>
    <row r="27" spans="1:6" s="14" customFormat="1" ht="24" customHeight="1">
      <c r="A27" s="36"/>
      <c r="B27" s="252" t="s">
        <v>177</v>
      </c>
      <c r="C27" s="252" t="s">
        <v>178</v>
      </c>
      <c r="D27" s="265">
        <v>270</v>
      </c>
      <c r="E27" s="162"/>
      <c r="F27" s="162"/>
    </row>
    <row r="28" spans="1:6" s="14" customFormat="1" ht="24" customHeight="1">
      <c r="A28" s="271"/>
      <c r="B28" s="257" t="s">
        <v>564</v>
      </c>
      <c r="C28" s="257" t="s">
        <v>179</v>
      </c>
      <c r="D28" s="266">
        <v>335</v>
      </c>
      <c r="E28" s="162"/>
      <c r="F28" s="162"/>
    </row>
    <row r="29" spans="1:6" s="8" customFormat="1" ht="24" customHeight="1">
      <c r="A29" s="272"/>
      <c r="B29" s="252" t="s">
        <v>180</v>
      </c>
      <c r="C29" s="252" t="s">
        <v>181</v>
      </c>
      <c r="D29" s="265">
        <v>363</v>
      </c>
      <c r="E29" s="162"/>
      <c r="F29" s="162"/>
    </row>
    <row r="30" spans="1:6" s="8" customFormat="1" ht="24.75" customHeight="1">
      <c r="A30" s="272"/>
      <c r="B30" s="257" t="s">
        <v>182</v>
      </c>
      <c r="C30" s="257" t="s">
        <v>565</v>
      </c>
      <c r="D30" s="266">
        <v>235</v>
      </c>
      <c r="E30" s="162"/>
      <c r="F30" s="162"/>
    </row>
    <row r="31" spans="1:6" s="8" customFormat="1" ht="24" customHeight="1">
      <c r="A31" s="38"/>
      <c r="B31" s="257" t="s">
        <v>183</v>
      </c>
      <c r="C31" s="257" t="s">
        <v>566</v>
      </c>
      <c r="D31" s="266">
        <v>270</v>
      </c>
      <c r="E31" s="162"/>
      <c r="F31" s="162"/>
    </row>
    <row r="32" spans="1:6" s="8" customFormat="1" ht="24" customHeight="1">
      <c r="A32" s="38"/>
      <c r="B32" s="252" t="s">
        <v>184</v>
      </c>
      <c r="C32" s="252" t="s">
        <v>567</v>
      </c>
      <c r="D32" s="265">
        <v>270</v>
      </c>
      <c r="E32" s="162"/>
      <c r="F32" s="162"/>
    </row>
    <row r="33" spans="1:6" s="6" customFormat="1" ht="23.25" customHeight="1">
      <c r="A33" s="38"/>
      <c r="B33" s="252" t="s">
        <v>185</v>
      </c>
      <c r="C33" s="252" t="s">
        <v>568</v>
      </c>
      <c r="D33" s="265">
        <v>297</v>
      </c>
      <c r="E33" s="162"/>
      <c r="F33" s="162"/>
    </row>
    <row r="34" spans="1:6" s="6" customFormat="1" ht="27.75" customHeight="1">
      <c r="A34" s="38"/>
      <c r="B34" s="252" t="s">
        <v>186</v>
      </c>
      <c r="C34" s="252" t="s">
        <v>187</v>
      </c>
      <c r="D34" s="265">
        <v>440</v>
      </c>
      <c r="E34" s="162"/>
      <c r="F34" s="162"/>
    </row>
    <row r="35" spans="1:6" s="6" customFormat="1" ht="24" customHeight="1">
      <c r="A35" s="38"/>
      <c r="B35" s="252" t="s">
        <v>188</v>
      </c>
      <c r="C35" s="252" t="s">
        <v>189</v>
      </c>
      <c r="D35" s="265">
        <v>363</v>
      </c>
      <c r="E35" s="162"/>
      <c r="F35" s="162"/>
    </row>
    <row r="36" spans="1:6" s="6" customFormat="1" ht="42" customHeight="1">
      <c r="A36" s="38"/>
      <c r="B36" s="252" t="s">
        <v>190</v>
      </c>
      <c r="C36" s="252" t="s">
        <v>191</v>
      </c>
      <c r="D36" s="265">
        <v>440</v>
      </c>
      <c r="E36" s="162"/>
      <c r="F36" s="162"/>
    </row>
    <row r="37" spans="1:6" s="6" customFormat="1" ht="24" customHeight="1">
      <c r="A37" s="38"/>
      <c r="B37" s="252" t="s">
        <v>192</v>
      </c>
      <c r="C37" s="252" t="s">
        <v>193</v>
      </c>
      <c r="D37" s="265">
        <v>310</v>
      </c>
      <c r="E37" s="162"/>
      <c r="F37" s="162"/>
    </row>
    <row r="38" spans="1:6" s="6" customFormat="1" ht="24" customHeight="1">
      <c r="A38" s="38"/>
      <c r="B38" s="252" t="s">
        <v>194</v>
      </c>
      <c r="C38" s="252" t="s">
        <v>195</v>
      </c>
      <c r="D38" s="265">
        <v>377</v>
      </c>
      <c r="E38" s="162"/>
      <c r="F38" s="162"/>
    </row>
    <row r="39" spans="1:6" s="6" customFormat="1" ht="26.25" customHeight="1">
      <c r="A39" s="38"/>
      <c r="B39" s="252" t="s">
        <v>196</v>
      </c>
      <c r="C39" s="252" t="s">
        <v>569</v>
      </c>
      <c r="D39" s="265">
        <v>438</v>
      </c>
      <c r="E39" s="162"/>
      <c r="F39" s="162"/>
    </row>
    <row r="40" spans="1:6" s="6" customFormat="1" ht="24" customHeight="1">
      <c r="A40" s="38"/>
      <c r="B40" s="256" t="s">
        <v>197</v>
      </c>
      <c r="C40" s="257" t="s">
        <v>198</v>
      </c>
      <c r="D40" s="266">
        <v>270</v>
      </c>
      <c r="E40" s="162"/>
      <c r="F40" s="162"/>
    </row>
    <row r="41" spans="1:6" s="6" customFormat="1" ht="26.25" customHeight="1">
      <c r="A41" s="273"/>
      <c r="B41" s="256" t="s">
        <v>199</v>
      </c>
      <c r="C41" s="257" t="s">
        <v>200</v>
      </c>
      <c r="D41" s="266">
        <v>270</v>
      </c>
      <c r="E41" s="162"/>
      <c r="F41" s="162"/>
    </row>
    <row r="42" spans="1:6" s="6" customFormat="1" ht="24" customHeight="1">
      <c r="A42" s="38"/>
      <c r="B42" s="256" t="s">
        <v>201</v>
      </c>
      <c r="C42" s="257" t="s">
        <v>202</v>
      </c>
      <c r="D42" s="266">
        <v>290</v>
      </c>
      <c r="E42" s="162"/>
      <c r="F42" s="162"/>
    </row>
    <row r="43" spans="1:6" s="6" customFormat="1" ht="24" customHeight="1">
      <c r="A43" s="38"/>
      <c r="B43" s="256" t="s">
        <v>203</v>
      </c>
      <c r="C43" s="257" t="s">
        <v>204</v>
      </c>
      <c r="D43" s="266">
        <v>380</v>
      </c>
      <c r="E43" s="162"/>
      <c r="F43" s="162"/>
    </row>
    <row r="44" spans="1:6" s="6" customFormat="1" ht="40.5" customHeight="1">
      <c r="A44" s="38"/>
      <c r="B44" s="256" t="s">
        <v>205</v>
      </c>
      <c r="C44" s="257" t="s">
        <v>570</v>
      </c>
      <c r="D44" s="266">
        <v>516</v>
      </c>
      <c r="E44" s="162"/>
      <c r="F44" s="162"/>
    </row>
    <row r="45" spans="1:6" s="6" customFormat="1" ht="40.5" customHeight="1">
      <c r="A45" s="38"/>
      <c r="B45" s="256" t="s">
        <v>206</v>
      </c>
      <c r="C45" s="257" t="s">
        <v>207</v>
      </c>
      <c r="D45" s="266">
        <v>1250</v>
      </c>
      <c r="E45" s="162"/>
      <c r="F45" s="162"/>
    </row>
    <row r="46" spans="1:6" s="6" customFormat="1" ht="24" customHeight="1">
      <c r="A46" s="39"/>
      <c r="B46" s="320" t="s">
        <v>208</v>
      </c>
      <c r="C46" s="321" t="s">
        <v>571</v>
      </c>
      <c r="D46" s="322">
        <v>950</v>
      </c>
      <c r="E46" s="162"/>
      <c r="F46" s="162"/>
    </row>
    <row r="47" spans="1:6" s="8" customFormat="1" ht="23.25" customHeight="1">
      <c r="A47" s="36"/>
      <c r="B47" s="298" t="s">
        <v>1060</v>
      </c>
      <c r="C47" s="285" t="s">
        <v>1061</v>
      </c>
      <c r="D47" s="266">
        <v>980</v>
      </c>
      <c r="E47" s="162"/>
      <c r="F47" s="162"/>
    </row>
    <row r="48" spans="1:6" s="6" customFormat="1" ht="25.5" customHeight="1">
      <c r="A48" s="274"/>
      <c r="B48" s="323" t="s">
        <v>209</v>
      </c>
      <c r="C48" s="324" t="s">
        <v>210</v>
      </c>
      <c r="D48" s="325">
        <v>1230</v>
      </c>
      <c r="E48" s="162"/>
      <c r="F48" s="162"/>
    </row>
    <row r="49" spans="1:6" s="6" customFormat="1" ht="42" customHeight="1">
      <c r="A49" s="275"/>
      <c r="B49" s="256" t="s">
        <v>211</v>
      </c>
      <c r="C49" s="257" t="s">
        <v>212</v>
      </c>
      <c r="D49" s="266">
        <v>258</v>
      </c>
      <c r="E49" s="162"/>
      <c r="F49" s="162"/>
    </row>
    <row r="50" spans="1:6" s="6" customFormat="1" ht="24" customHeight="1">
      <c r="A50" s="39"/>
      <c r="B50" s="256" t="s">
        <v>213</v>
      </c>
      <c r="C50" s="257" t="s">
        <v>214</v>
      </c>
      <c r="D50" s="266">
        <v>105</v>
      </c>
      <c r="E50" s="162"/>
      <c r="F50" s="162"/>
    </row>
    <row r="51" spans="1:5" s="7" customFormat="1" ht="25.5" customHeight="1">
      <c r="A51" s="23"/>
      <c r="B51" s="23"/>
      <c r="C51" s="40"/>
      <c r="D51" s="24"/>
      <c r="E51" s="25"/>
    </row>
    <row r="52" spans="1:5" s="7" customFormat="1" ht="25.5" customHeight="1" hidden="1">
      <c r="A52" s="23"/>
      <c r="B52" s="23"/>
      <c r="C52" s="40"/>
      <c r="D52" s="24"/>
      <c r="E52" s="25"/>
    </row>
    <row r="53" spans="1:5" s="7" customFormat="1" ht="25.5" customHeight="1" hidden="1">
      <c r="A53" s="23"/>
      <c r="B53" s="23"/>
      <c r="C53" s="24"/>
      <c r="D53" s="24"/>
      <c r="E53" s="25"/>
    </row>
    <row r="54" spans="1:5" s="7" customFormat="1" ht="19.5" customHeight="1">
      <c r="A54" s="23"/>
      <c r="B54" s="23"/>
      <c r="C54" s="24"/>
      <c r="D54" s="24"/>
      <c r="E54" s="25"/>
    </row>
    <row r="55" spans="1:10" s="41" customFormat="1" ht="30" customHeight="1">
      <c r="A55" s="58" t="s">
        <v>506</v>
      </c>
      <c r="B55" s="58"/>
      <c r="C55" s="58"/>
      <c r="D55" s="163" t="s">
        <v>1097</v>
      </c>
      <c r="E55" s="58"/>
      <c r="G55" s="134"/>
      <c r="H55" s="134"/>
      <c r="I55" s="134"/>
      <c r="J55" s="134"/>
    </row>
    <row r="56" spans="1:5" s="7" customFormat="1" ht="19.5" customHeight="1">
      <c r="A56" s="369"/>
      <c r="B56" s="23"/>
      <c r="C56" s="24"/>
      <c r="D56" s="24"/>
      <c r="E56" s="25"/>
    </row>
    <row r="57" spans="1:5" s="7" customFormat="1" ht="32.25" customHeight="1">
      <c r="A57" s="369"/>
      <c r="B57" s="23"/>
      <c r="C57" s="24"/>
      <c r="D57" s="24"/>
      <c r="E57" s="25"/>
    </row>
    <row r="58" spans="1:5" s="7" customFormat="1" ht="33" customHeight="1">
      <c r="A58" s="369"/>
      <c r="B58" s="23"/>
      <c r="C58" s="24"/>
      <c r="D58" s="24"/>
      <c r="E58" s="25"/>
    </row>
    <row r="59" spans="1:4" s="29" customFormat="1" ht="15.75">
      <c r="A59" s="26"/>
      <c r="B59" s="26"/>
      <c r="C59" s="27"/>
      <c r="D59" s="28"/>
    </row>
    <row r="60" spans="1:4" s="7" customFormat="1" ht="21.75" customHeight="1">
      <c r="A60" s="369"/>
      <c r="B60" s="23"/>
      <c r="C60" s="24"/>
      <c r="D60" s="24"/>
    </row>
    <row r="61" spans="1:4" s="7" customFormat="1" ht="21.75" customHeight="1">
      <c r="A61" s="369"/>
      <c r="B61" s="23"/>
      <c r="C61" s="24"/>
      <c r="D61" s="24"/>
    </row>
    <row r="62" spans="1:4" s="7" customFormat="1" ht="21.75" customHeight="1">
      <c r="A62" s="369"/>
      <c r="B62" s="23"/>
      <c r="C62" s="24"/>
      <c r="D62" s="24"/>
    </row>
    <row r="63" spans="1:4" s="7" customFormat="1" ht="21.75" customHeight="1">
      <c r="A63" s="369"/>
      <c r="B63" s="23"/>
      <c r="C63" s="24"/>
      <c r="D63" s="24"/>
    </row>
    <row r="64" spans="1:4" s="7" customFormat="1" ht="21.75" customHeight="1">
      <c r="A64" s="369"/>
      <c r="B64" s="23"/>
      <c r="C64" s="24"/>
      <c r="D64" s="24"/>
    </row>
    <row r="65" spans="1:4" s="7" customFormat="1" ht="21.75" customHeight="1">
      <c r="A65" s="369"/>
      <c r="B65" s="23"/>
      <c r="C65" s="24"/>
      <c r="D65" s="24"/>
    </row>
    <row r="66" spans="1:4" s="7" customFormat="1" ht="21.75" customHeight="1">
      <c r="A66" s="369"/>
      <c r="B66" s="23"/>
      <c r="C66" s="24"/>
      <c r="D66" s="24"/>
    </row>
    <row r="67" spans="1:4" s="7" customFormat="1" ht="21.75" customHeight="1">
      <c r="A67" s="369"/>
      <c r="B67" s="23"/>
      <c r="C67" s="24"/>
      <c r="D67" s="24"/>
    </row>
    <row r="68" spans="1:4" s="7" customFormat="1" ht="21.75" customHeight="1">
      <c r="A68" s="369"/>
      <c r="B68" s="23"/>
      <c r="C68" s="24"/>
      <c r="D68" s="24"/>
    </row>
    <row r="69" spans="1:4" s="7" customFormat="1" ht="34.5" customHeight="1">
      <c r="A69" s="369"/>
      <c r="B69" s="23"/>
      <c r="C69" s="24"/>
      <c r="D69" s="24"/>
    </row>
    <row r="70" spans="1:4" s="7" customFormat="1" ht="36" customHeight="1">
      <c r="A70" s="369"/>
      <c r="B70" s="23"/>
      <c r="C70" s="24"/>
      <c r="D70" s="24"/>
    </row>
    <row r="71" spans="1:4" s="29" customFormat="1" ht="26.25" customHeight="1">
      <c r="A71" s="26"/>
      <c r="B71" s="26"/>
      <c r="C71" s="27"/>
      <c r="D71" s="28"/>
    </row>
    <row r="72" spans="1:4" s="7" customFormat="1" ht="21" customHeight="1">
      <c r="A72" s="369"/>
      <c r="B72" s="23"/>
      <c r="C72" s="24"/>
      <c r="D72" s="24"/>
    </row>
    <row r="73" spans="1:4" s="7" customFormat="1" ht="15.75">
      <c r="A73" s="369"/>
      <c r="B73" s="23"/>
      <c r="C73" s="24"/>
      <c r="D73" s="24"/>
    </row>
    <row r="74" spans="1:4" s="29" customFormat="1" ht="37.5" customHeight="1">
      <c r="A74" s="26"/>
      <c r="B74" s="26"/>
      <c r="C74" s="27"/>
      <c r="D74" s="28"/>
    </row>
    <row r="75" spans="1:4" s="7" customFormat="1" ht="34.5" customHeight="1">
      <c r="A75" s="369"/>
      <c r="B75" s="23"/>
      <c r="C75" s="24"/>
      <c r="D75" s="24"/>
    </row>
    <row r="76" spans="1:4" s="7" customFormat="1" ht="33" customHeight="1">
      <c r="A76" s="369"/>
      <c r="B76" s="23"/>
      <c r="C76" s="24"/>
      <c r="D76" s="24"/>
    </row>
    <row r="77" spans="1:4" s="29" customFormat="1" ht="15.75">
      <c r="A77" s="26"/>
      <c r="B77" s="26"/>
      <c r="C77" s="27"/>
      <c r="D77" s="28"/>
    </row>
    <row r="78" spans="1:4" s="7" customFormat="1" ht="19.5" customHeight="1">
      <c r="A78" s="369"/>
      <c r="B78" s="23"/>
      <c r="C78" s="24"/>
      <c r="D78" s="24"/>
    </row>
    <row r="79" spans="1:4" s="7" customFormat="1" ht="15.75">
      <c r="A79" s="369"/>
      <c r="B79" s="23"/>
      <c r="C79" s="24"/>
      <c r="D79" s="24"/>
    </row>
    <row r="80" spans="1:4" s="29" customFormat="1" ht="36" customHeight="1">
      <c r="A80" s="26"/>
      <c r="B80" s="26"/>
      <c r="C80" s="27"/>
      <c r="D80" s="28"/>
    </row>
    <row r="81" spans="1:4" s="7" customFormat="1" ht="21.75" customHeight="1">
      <c r="A81" s="23"/>
      <c r="B81" s="23"/>
      <c r="C81" s="24"/>
      <c r="D81" s="24"/>
    </row>
    <row r="82" spans="1:4" s="29" customFormat="1" ht="48.75" customHeight="1">
      <c r="A82" s="26"/>
      <c r="B82" s="26"/>
      <c r="C82" s="27"/>
      <c r="D82" s="28"/>
    </row>
    <row r="83" spans="1:4" s="7" customFormat="1" ht="39" customHeight="1">
      <c r="A83" s="23"/>
      <c r="B83" s="23"/>
      <c r="C83" s="24"/>
      <c r="D83" s="24"/>
    </row>
    <row r="84" spans="1:4" s="29" customFormat="1" ht="33" customHeight="1">
      <c r="A84" s="26"/>
      <c r="B84" s="26"/>
      <c r="C84" s="27"/>
      <c r="D84" s="28"/>
    </row>
    <row r="85" spans="1:4" s="7" customFormat="1" ht="26.25" customHeight="1">
      <c r="A85" s="369"/>
      <c r="B85" s="23"/>
      <c r="C85" s="24"/>
      <c r="D85" s="24"/>
    </row>
    <row r="86" spans="1:4" s="7" customFormat="1" ht="19.5" customHeight="1">
      <c r="A86" s="369"/>
      <c r="B86" s="23"/>
      <c r="C86" s="24"/>
      <c r="D86" s="24"/>
    </row>
    <row r="87" spans="1:4" s="29" customFormat="1" ht="33" customHeight="1">
      <c r="A87" s="26"/>
      <c r="B87" s="26"/>
      <c r="C87" s="27"/>
      <c r="D87" s="28"/>
    </row>
    <row r="88" spans="1:4" s="7" customFormat="1" ht="19.5" customHeight="1">
      <c r="A88" s="23"/>
      <c r="B88" s="23"/>
      <c r="C88" s="24"/>
      <c r="D88" s="24"/>
    </row>
    <row r="89" spans="1:4" s="7" customFormat="1" ht="19.5" customHeight="1">
      <c r="A89" s="23"/>
      <c r="B89" s="23"/>
      <c r="C89" s="373"/>
      <c r="D89" s="373"/>
    </row>
    <row r="90" spans="1:256" s="30" customFormat="1" ht="30.75" customHeight="1">
      <c r="A90" s="28"/>
      <c r="B90" s="28"/>
      <c r="C90" s="27"/>
      <c r="D90" s="28"/>
      <c r="E90" s="15"/>
      <c r="F90" s="15"/>
      <c r="G90" s="15"/>
      <c r="H90" s="15"/>
      <c r="I90" s="15"/>
      <c r="J90" s="15"/>
      <c r="K90" s="372"/>
      <c r="L90" s="372"/>
      <c r="M90" s="372"/>
      <c r="N90" s="372"/>
      <c r="O90" s="372"/>
      <c r="P90" s="372"/>
      <c r="Q90" s="372"/>
      <c r="R90" s="372"/>
      <c r="S90" s="372"/>
      <c r="T90" s="372"/>
      <c r="U90" s="372"/>
      <c r="V90" s="372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368"/>
      <c r="AK90" s="368"/>
      <c r="AL90" s="368"/>
      <c r="AM90" s="368"/>
      <c r="AN90" s="368"/>
      <c r="AO90" s="368"/>
      <c r="AP90" s="368"/>
      <c r="AQ90" s="368"/>
      <c r="AR90" s="368"/>
      <c r="AS90" s="368"/>
      <c r="AT90" s="368"/>
      <c r="AU90" s="368"/>
      <c r="AV90" s="368"/>
      <c r="AW90" s="368"/>
      <c r="AX90" s="368"/>
      <c r="AY90" s="368"/>
      <c r="AZ90" s="368"/>
      <c r="BA90" s="368"/>
      <c r="BB90" s="368"/>
      <c r="BC90" s="368"/>
      <c r="BD90" s="368"/>
      <c r="BE90" s="368"/>
      <c r="BF90" s="368"/>
      <c r="BG90" s="368"/>
      <c r="BH90" s="368"/>
      <c r="BI90" s="368"/>
      <c r="BJ90" s="368"/>
      <c r="BK90" s="368"/>
      <c r="BL90" s="368"/>
      <c r="BM90" s="368"/>
      <c r="BN90" s="368"/>
      <c r="BO90" s="368"/>
      <c r="BP90" s="368"/>
      <c r="BQ90" s="368"/>
      <c r="BR90" s="368"/>
      <c r="BS90" s="368"/>
      <c r="BT90" s="368"/>
      <c r="BU90" s="368"/>
      <c r="BV90" s="368"/>
      <c r="BW90" s="368"/>
      <c r="BX90" s="368"/>
      <c r="BY90" s="368"/>
      <c r="BZ90" s="368"/>
      <c r="CA90" s="368"/>
      <c r="CB90" s="368"/>
      <c r="CC90" s="368"/>
      <c r="CD90" s="368"/>
      <c r="CE90" s="368"/>
      <c r="CF90" s="368"/>
      <c r="CG90" s="368"/>
      <c r="CH90" s="368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8"/>
      <c r="DN90" s="368"/>
      <c r="DO90" s="368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  <c r="DZ90" s="368"/>
      <c r="EA90" s="368"/>
      <c r="EB90" s="368"/>
      <c r="EC90" s="368"/>
      <c r="ED90" s="368"/>
      <c r="EE90" s="368"/>
      <c r="EF90" s="368"/>
      <c r="EG90" s="368"/>
      <c r="EH90" s="368"/>
      <c r="EI90" s="368"/>
      <c r="EJ90" s="368"/>
      <c r="EK90" s="368"/>
      <c r="EL90" s="368"/>
      <c r="EM90" s="368"/>
      <c r="EN90" s="368"/>
      <c r="EO90" s="368"/>
      <c r="EP90" s="368"/>
      <c r="EQ90" s="368"/>
      <c r="ER90" s="368"/>
      <c r="ES90" s="368"/>
      <c r="ET90" s="368"/>
      <c r="EU90" s="368"/>
      <c r="EV90" s="368"/>
      <c r="EW90" s="368"/>
      <c r="EX90" s="368"/>
      <c r="EY90" s="368"/>
      <c r="EZ90" s="368"/>
      <c r="FA90" s="368"/>
      <c r="FB90" s="368"/>
      <c r="FC90" s="368"/>
      <c r="FD90" s="368"/>
      <c r="FE90" s="368"/>
      <c r="FF90" s="368"/>
      <c r="FG90" s="368"/>
      <c r="FH90" s="368"/>
      <c r="FI90" s="368"/>
      <c r="FJ90" s="368"/>
      <c r="FK90" s="368"/>
      <c r="FL90" s="368"/>
      <c r="FM90" s="368"/>
      <c r="FN90" s="368"/>
      <c r="FO90" s="368"/>
      <c r="FP90" s="368"/>
      <c r="FQ90" s="368"/>
      <c r="FR90" s="368"/>
      <c r="FS90" s="368"/>
      <c r="FT90" s="368"/>
      <c r="FU90" s="368"/>
      <c r="FV90" s="368"/>
      <c r="FW90" s="368"/>
      <c r="FX90" s="368"/>
      <c r="FY90" s="368"/>
      <c r="FZ90" s="368"/>
      <c r="GA90" s="368"/>
      <c r="GB90" s="368"/>
      <c r="GC90" s="368"/>
      <c r="GD90" s="368"/>
      <c r="GE90" s="368"/>
      <c r="GF90" s="368"/>
      <c r="GG90" s="368"/>
      <c r="GH90" s="368"/>
      <c r="GI90" s="368"/>
      <c r="GJ90" s="368"/>
      <c r="GK90" s="368"/>
      <c r="GL90" s="368"/>
      <c r="GM90" s="368"/>
      <c r="GN90" s="368"/>
      <c r="GO90" s="368"/>
      <c r="GP90" s="368"/>
      <c r="GQ90" s="368"/>
      <c r="GR90" s="368"/>
      <c r="GS90" s="368"/>
      <c r="GT90" s="368"/>
      <c r="GU90" s="368"/>
      <c r="GV90" s="368"/>
      <c r="GW90" s="368"/>
      <c r="GX90" s="368"/>
      <c r="GY90" s="368"/>
      <c r="GZ90" s="368"/>
      <c r="HA90" s="368"/>
      <c r="HB90" s="368"/>
      <c r="HC90" s="368"/>
      <c r="HD90" s="368"/>
      <c r="HE90" s="368"/>
      <c r="HF90" s="368"/>
      <c r="HG90" s="368"/>
      <c r="HH90" s="368"/>
      <c r="HI90" s="368"/>
      <c r="HJ90" s="368"/>
      <c r="HK90" s="368"/>
      <c r="HL90" s="368"/>
      <c r="HM90" s="368"/>
      <c r="HN90" s="368"/>
      <c r="HO90" s="368"/>
      <c r="HP90" s="368"/>
      <c r="HQ90" s="368"/>
      <c r="HR90" s="368"/>
      <c r="HS90" s="368"/>
      <c r="HT90" s="368"/>
      <c r="HU90" s="368"/>
      <c r="HV90" s="368"/>
      <c r="HW90" s="368"/>
      <c r="HX90" s="368"/>
      <c r="HY90" s="368"/>
      <c r="HZ90" s="368"/>
      <c r="IA90" s="368"/>
      <c r="IB90" s="368"/>
      <c r="IC90" s="368"/>
      <c r="ID90" s="368"/>
      <c r="IE90" s="368"/>
      <c r="IF90" s="368"/>
      <c r="IG90" s="368"/>
      <c r="IH90" s="368"/>
      <c r="II90" s="368"/>
      <c r="IJ90" s="368"/>
      <c r="IK90" s="368"/>
      <c r="IL90" s="368"/>
      <c r="IM90" s="368"/>
      <c r="IN90" s="368"/>
      <c r="IO90" s="368"/>
      <c r="IP90" s="368"/>
      <c r="IQ90" s="368"/>
      <c r="IR90" s="368"/>
      <c r="IS90" s="368"/>
      <c r="IT90" s="368"/>
      <c r="IU90" s="368"/>
      <c r="IV90" s="368"/>
    </row>
    <row r="91" spans="1:22" s="7" customFormat="1" ht="24" customHeight="1">
      <c r="A91" s="23"/>
      <c r="B91" s="23"/>
      <c r="C91" s="24"/>
      <c r="D91" s="24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</row>
    <row r="92" spans="1:22" s="29" customFormat="1" ht="31.5" customHeight="1">
      <c r="A92" s="26"/>
      <c r="B92" s="26"/>
      <c r="C92" s="27"/>
      <c r="D92" s="28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</row>
    <row r="93" spans="1:22" s="7" customFormat="1" ht="19.5" customHeight="1">
      <c r="A93" s="23"/>
      <c r="B93" s="23"/>
      <c r="C93" s="24"/>
      <c r="D93" s="2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</row>
    <row r="94" spans="1:22" s="29" customFormat="1" ht="29.25" customHeight="1">
      <c r="A94" s="26"/>
      <c r="B94" s="26"/>
      <c r="C94" s="27"/>
      <c r="D94" s="28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</row>
    <row r="95" spans="1:22" s="7" customFormat="1" ht="19.5" customHeight="1">
      <c r="A95" s="23"/>
      <c r="B95" s="23"/>
      <c r="C95" s="24"/>
      <c r="D95" s="24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</row>
    <row r="96" spans="1:4" s="29" customFormat="1" ht="32.25" customHeight="1">
      <c r="A96" s="26"/>
      <c r="B96" s="26"/>
      <c r="C96" s="27"/>
      <c r="D96" s="28"/>
    </row>
    <row r="97" spans="1:4" s="7" customFormat="1" ht="19.5" customHeight="1">
      <c r="A97" s="369"/>
      <c r="B97" s="23"/>
      <c r="C97" s="24"/>
      <c r="D97" s="24"/>
    </row>
    <row r="98" spans="1:4" s="7" customFormat="1" ht="19.5" customHeight="1">
      <c r="A98" s="369"/>
      <c r="B98" s="23"/>
      <c r="C98" s="24"/>
      <c r="D98" s="24"/>
    </row>
    <row r="99" spans="1:4" s="29" customFormat="1" ht="19.5" customHeight="1">
      <c r="A99" s="26"/>
      <c r="B99" s="26"/>
      <c r="C99" s="27"/>
      <c r="D99" s="28"/>
    </row>
    <row r="100" spans="1:4" s="29" customFormat="1" ht="19.5" customHeight="1">
      <c r="A100" s="26"/>
      <c r="B100" s="26"/>
      <c r="C100" s="27"/>
      <c r="D100" s="28"/>
    </row>
    <row r="101" spans="1:4" s="29" customFormat="1" ht="19.5" customHeight="1">
      <c r="A101" s="26"/>
      <c r="B101" s="26"/>
      <c r="C101" s="27"/>
      <c r="D101" s="28"/>
    </row>
    <row r="102" spans="1:4" s="7" customFormat="1" ht="15">
      <c r="A102" s="23"/>
      <c r="B102" s="23"/>
      <c r="C102" s="18"/>
      <c r="D102" s="18"/>
    </row>
    <row r="103" spans="1:4" s="7" customFormat="1" ht="15">
      <c r="A103" s="23"/>
      <c r="B103" s="23"/>
      <c r="C103" s="18"/>
      <c r="D103" s="18"/>
    </row>
    <row r="104" spans="1:4" s="7" customFormat="1" ht="15">
      <c r="A104" s="23"/>
      <c r="B104" s="23"/>
      <c r="C104" s="18"/>
      <c r="D104" s="18"/>
    </row>
    <row r="105" spans="1:4" s="7" customFormat="1" ht="15">
      <c r="A105" s="23"/>
      <c r="B105" s="23"/>
      <c r="C105" s="18"/>
      <c r="D105" s="18"/>
    </row>
    <row r="106" spans="1:4" s="1" customFormat="1" ht="15">
      <c r="A106" s="23"/>
      <c r="B106" s="23"/>
      <c r="C106" s="18"/>
      <c r="D106" s="18"/>
    </row>
    <row r="107" spans="1:4" s="1" customFormat="1" ht="15">
      <c r="A107" s="23"/>
      <c r="B107" s="23"/>
      <c r="C107" s="18"/>
      <c r="D107" s="18"/>
    </row>
    <row r="108" spans="1:4" s="1" customFormat="1" ht="15">
      <c r="A108" s="23"/>
      <c r="B108" s="23"/>
      <c r="C108" s="18"/>
      <c r="D108" s="18"/>
    </row>
    <row r="109" spans="1:4" s="1" customFormat="1" ht="15">
      <c r="A109" s="23"/>
      <c r="B109" s="23"/>
      <c r="C109" s="18"/>
      <c r="D109" s="18"/>
    </row>
    <row r="110" spans="1:8" s="8" customFormat="1" ht="27" customHeight="1">
      <c r="A110" s="370"/>
      <c r="B110" s="370"/>
      <c r="C110" s="370"/>
      <c r="D110" s="370"/>
      <c r="E110" s="371"/>
      <c r="F110" s="371"/>
      <c r="G110" s="371"/>
      <c r="H110" s="371"/>
    </row>
  </sheetData>
  <sheetProtection/>
  <mergeCells count="135">
    <mergeCell ref="A56:A58"/>
    <mergeCell ref="A60:A70"/>
    <mergeCell ref="A72:A73"/>
    <mergeCell ref="A75:A76"/>
    <mergeCell ref="A6:H6"/>
    <mergeCell ref="A7:H7"/>
    <mergeCell ref="M90:N90"/>
    <mergeCell ref="O90:P90"/>
    <mergeCell ref="Q90:R90"/>
    <mergeCell ref="S90:T90"/>
    <mergeCell ref="A78:A79"/>
    <mergeCell ref="A85:A86"/>
    <mergeCell ref="C89:D89"/>
    <mergeCell ref="K90:L90"/>
    <mergeCell ref="AC90:AD90"/>
    <mergeCell ref="AE90:AF90"/>
    <mergeCell ref="AG90:AH90"/>
    <mergeCell ref="AI90:AJ90"/>
    <mergeCell ref="U90:V90"/>
    <mergeCell ref="W90:X90"/>
    <mergeCell ref="Y90:Z90"/>
    <mergeCell ref="AA90:AB90"/>
    <mergeCell ref="AS90:AT90"/>
    <mergeCell ref="AU90:AV90"/>
    <mergeCell ref="AW90:AX90"/>
    <mergeCell ref="AY90:AZ90"/>
    <mergeCell ref="AK90:AL90"/>
    <mergeCell ref="AM90:AN90"/>
    <mergeCell ref="AO90:AP90"/>
    <mergeCell ref="AQ90:AR90"/>
    <mergeCell ref="BI90:BJ90"/>
    <mergeCell ref="BK90:BL90"/>
    <mergeCell ref="BM90:BN90"/>
    <mergeCell ref="BO90:BP90"/>
    <mergeCell ref="BA90:BB90"/>
    <mergeCell ref="BC90:BD90"/>
    <mergeCell ref="BE90:BF90"/>
    <mergeCell ref="BG90:BH90"/>
    <mergeCell ref="BY90:BZ90"/>
    <mergeCell ref="CA90:CB90"/>
    <mergeCell ref="CC90:CD90"/>
    <mergeCell ref="CE90:CF90"/>
    <mergeCell ref="BQ90:BR90"/>
    <mergeCell ref="BS90:BT90"/>
    <mergeCell ref="BU90:BV90"/>
    <mergeCell ref="BW90:BX90"/>
    <mergeCell ref="CO90:CP90"/>
    <mergeCell ref="CQ90:CR90"/>
    <mergeCell ref="CS90:CT90"/>
    <mergeCell ref="CU90:CV90"/>
    <mergeCell ref="CG90:CH90"/>
    <mergeCell ref="CI90:CJ90"/>
    <mergeCell ref="CK90:CL90"/>
    <mergeCell ref="CM90:CN90"/>
    <mergeCell ref="DE90:DF90"/>
    <mergeCell ref="DG90:DH90"/>
    <mergeCell ref="DI90:DJ90"/>
    <mergeCell ref="DK90:DL90"/>
    <mergeCell ref="CW90:CX90"/>
    <mergeCell ref="CY90:CZ90"/>
    <mergeCell ref="DA90:DB90"/>
    <mergeCell ref="DC90:DD90"/>
    <mergeCell ref="DU90:DV90"/>
    <mergeCell ref="DW90:DX90"/>
    <mergeCell ref="DY90:DZ90"/>
    <mergeCell ref="EA90:EB90"/>
    <mergeCell ref="DM90:DN90"/>
    <mergeCell ref="DO90:DP90"/>
    <mergeCell ref="DQ90:DR90"/>
    <mergeCell ref="DS90:DT90"/>
    <mergeCell ref="EK90:EL90"/>
    <mergeCell ref="EM90:EN90"/>
    <mergeCell ref="EO90:EP90"/>
    <mergeCell ref="EQ90:ER90"/>
    <mergeCell ref="EC90:ED90"/>
    <mergeCell ref="EE90:EF90"/>
    <mergeCell ref="EG90:EH90"/>
    <mergeCell ref="EI90:EJ90"/>
    <mergeCell ref="FA90:FB90"/>
    <mergeCell ref="FC90:FD90"/>
    <mergeCell ref="FE90:FF90"/>
    <mergeCell ref="FG90:FH90"/>
    <mergeCell ref="ES90:ET90"/>
    <mergeCell ref="EU90:EV90"/>
    <mergeCell ref="EW90:EX90"/>
    <mergeCell ref="EY90:EZ90"/>
    <mergeCell ref="FQ90:FR90"/>
    <mergeCell ref="FS90:FT90"/>
    <mergeCell ref="FU90:FV90"/>
    <mergeCell ref="FW90:FX90"/>
    <mergeCell ref="FI90:FJ90"/>
    <mergeCell ref="FK90:FL90"/>
    <mergeCell ref="FM90:FN90"/>
    <mergeCell ref="FO90:FP90"/>
    <mergeCell ref="GG90:GH90"/>
    <mergeCell ref="GI90:GJ90"/>
    <mergeCell ref="GK90:GL90"/>
    <mergeCell ref="GM90:GN90"/>
    <mergeCell ref="FY90:FZ90"/>
    <mergeCell ref="GA90:GB90"/>
    <mergeCell ref="GC90:GD90"/>
    <mergeCell ref="GE90:GF90"/>
    <mergeCell ref="GW90:GX90"/>
    <mergeCell ref="GY90:GZ90"/>
    <mergeCell ref="HA90:HB90"/>
    <mergeCell ref="HC90:HD90"/>
    <mergeCell ref="GO90:GP90"/>
    <mergeCell ref="GQ90:GR90"/>
    <mergeCell ref="GS90:GT90"/>
    <mergeCell ref="GU90:GV90"/>
    <mergeCell ref="HM90:HN90"/>
    <mergeCell ref="HO90:HP90"/>
    <mergeCell ref="HQ90:HR90"/>
    <mergeCell ref="HS90:HT90"/>
    <mergeCell ref="HE90:HF90"/>
    <mergeCell ref="HG90:HH90"/>
    <mergeCell ref="HI90:HJ90"/>
    <mergeCell ref="HK90:HL90"/>
    <mergeCell ref="IE90:IF90"/>
    <mergeCell ref="IG90:IH90"/>
    <mergeCell ref="II90:IJ90"/>
    <mergeCell ref="HU90:HV90"/>
    <mergeCell ref="HW90:HX90"/>
    <mergeCell ref="HY90:HZ90"/>
    <mergeCell ref="IA90:IB90"/>
    <mergeCell ref="IS90:IT90"/>
    <mergeCell ref="IU90:IV90"/>
    <mergeCell ref="A97:A98"/>
    <mergeCell ref="A110:D110"/>
    <mergeCell ref="E110:H110"/>
    <mergeCell ref="IK90:IL90"/>
    <mergeCell ref="IM90:IN90"/>
    <mergeCell ref="IO90:IP90"/>
    <mergeCell ref="IQ90:IR90"/>
    <mergeCell ref="IC90:ID90"/>
  </mergeCells>
  <printOptions/>
  <pageMargins left="0.7874015748031497" right="0.1968503937007874" top="0.55" bottom="0.1968503937007874" header="0.2" footer="0.5118110236220472"/>
  <pageSetup horizontalDpi="600" verticalDpi="600" orientation="portrait" paperSize="9" scale="70" r:id="rId1"/>
  <rowBreaks count="1" manualBreakCount="1">
    <brk id="55" max="255" man="1"/>
  </rowBreaks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V88"/>
  <sheetViews>
    <sheetView view="pageBreakPreview" zoomScale="80" zoomScaleSheetLayoutView="80" zoomScalePageLayoutView="0" workbookViewId="0" topLeftCell="A1">
      <selection activeCell="A7" sqref="A7:F7"/>
    </sheetView>
  </sheetViews>
  <sheetFormatPr defaultColWidth="9.140625" defaultRowHeight="12.75"/>
  <cols>
    <col min="1" max="1" width="5.28125" style="19" customWidth="1"/>
    <col min="2" max="2" width="21.8515625" style="19" customWidth="1"/>
    <col min="3" max="3" width="63.7109375" style="0" customWidth="1"/>
    <col min="4" max="4" width="24.57421875" style="0" customWidth="1"/>
    <col min="5" max="5" width="3.140625" style="0" customWidth="1"/>
    <col min="6" max="6" width="13.421875" style="0" customWidth="1"/>
    <col min="7" max="7" width="5.28125" style="0" customWidth="1"/>
    <col min="8" max="8" width="23.421875" style="0" customWidth="1"/>
    <col min="9" max="9" width="16.28125" style="0" customWidth="1"/>
  </cols>
  <sheetData>
    <row r="1" spans="4:6" ht="14.25">
      <c r="D1" s="215" t="s">
        <v>47</v>
      </c>
      <c r="E1" s="215"/>
      <c r="F1" s="216"/>
    </row>
    <row r="2" spans="4:6" ht="18" customHeight="1">
      <c r="D2" s="215" t="s">
        <v>48</v>
      </c>
      <c r="E2" s="215"/>
      <c r="F2" s="216"/>
    </row>
    <row r="3" spans="4:6" ht="18" customHeight="1">
      <c r="D3" s="215" t="s">
        <v>49</v>
      </c>
      <c r="E3" s="215"/>
      <c r="F3" s="216"/>
    </row>
    <row r="4" spans="4:6" ht="18" customHeight="1">
      <c r="D4" s="215" t="str">
        <f>+рентген!D4</f>
        <v>от   04.02.2019г.  №17- н </v>
      </c>
      <c r="E4" s="215"/>
      <c r="F4" s="216"/>
    </row>
    <row r="5" ht="18" customHeight="1">
      <c r="D5" s="31"/>
    </row>
    <row r="6" spans="1:9" s="33" customFormat="1" ht="45.75" customHeight="1">
      <c r="A6" s="378" t="s">
        <v>1098</v>
      </c>
      <c r="B6" s="379"/>
      <c r="C6" s="379"/>
      <c r="D6" s="379"/>
      <c r="E6" s="379"/>
      <c r="F6" s="379"/>
      <c r="G6" s="131"/>
      <c r="H6" s="131"/>
      <c r="I6" s="32"/>
    </row>
    <row r="7" spans="1:9" s="33" customFormat="1" ht="30.75" customHeight="1">
      <c r="A7" s="374" t="s">
        <v>54</v>
      </c>
      <c r="B7" s="374"/>
      <c r="C7" s="374"/>
      <c r="D7" s="374"/>
      <c r="E7" s="374"/>
      <c r="F7" s="374"/>
      <c r="G7" s="135"/>
      <c r="H7" s="135"/>
      <c r="I7" s="34"/>
    </row>
    <row r="8" spans="1:9" s="33" customFormat="1" ht="12" customHeight="1">
      <c r="A8" s="22"/>
      <c r="B8" s="22"/>
      <c r="C8" s="22"/>
      <c r="D8" s="22"/>
      <c r="E8" s="22"/>
      <c r="F8" s="22"/>
      <c r="G8" s="34"/>
      <c r="H8" s="34"/>
      <c r="I8" s="34"/>
    </row>
    <row r="9" spans="1:9" s="33" customFormat="1" ht="30.75" customHeight="1">
      <c r="A9" s="22"/>
      <c r="B9" s="22"/>
      <c r="C9" s="22"/>
      <c r="D9" s="22"/>
      <c r="E9" s="22"/>
      <c r="F9" s="22"/>
      <c r="G9" s="34"/>
      <c r="H9" s="34"/>
      <c r="I9" s="34"/>
    </row>
    <row r="10" spans="1:7" s="3" customFormat="1" ht="56.25" customHeight="1">
      <c r="A10" s="164" t="s">
        <v>6</v>
      </c>
      <c r="B10" s="276" t="s">
        <v>93</v>
      </c>
      <c r="C10" s="196" t="s">
        <v>3</v>
      </c>
      <c r="D10" s="277" t="s">
        <v>7</v>
      </c>
      <c r="E10" s="161"/>
      <c r="F10" s="161"/>
      <c r="G10" s="2"/>
    </row>
    <row r="11" spans="1:7" s="3" customFormat="1" ht="24" customHeight="1">
      <c r="A11" s="36"/>
      <c r="B11" s="336" t="s">
        <v>584</v>
      </c>
      <c r="C11" s="336" t="s">
        <v>585</v>
      </c>
      <c r="D11" s="337">
        <v>1085</v>
      </c>
      <c r="E11" s="162"/>
      <c r="F11" s="162"/>
      <c r="G11" s="2"/>
    </row>
    <row r="12" spans="1:8" s="14" customFormat="1" ht="40.5" customHeight="1">
      <c r="A12" s="36"/>
      <c r="B12" s="336" t="s">
        <v>586</v>
      </c>
      <c r="C12" s="336" t="s">
        <v>587</v>
      </c>
      <c r="D12" s="337">
        <v>6712</v>
      </c>
      <c r="E12" s="162"/>
      <c r="F12" s="162"/>
      <c r="G12" s="13"/>
      <c r="H12" s="3"/>
    </row>
    <row r="13" spans="1:6" s="3" customFormat="1" ht="40.5" customHeight="1">
      <c r="A13" s="37"/>
      <c r="B13" s="338" t="s">
        <v>572</v>
      </c>
      <c r="C13" s="336" t="s">
        <v>55</v>
      </c>
      <c r="D13" s="337">
        <v>1085</v>
      </c>
      <c r="E13" s="162"/>
      <c r="F13" s="162"/>
    </row>
    <row r="14" spans="1:6" s="5" customFormat="1" ht="24" customHeight="1">
      <c r="A14" s="36"/>
      <c r="B14" s="338" t="s">
        <v>573</v>
      </c>
      <c r="C14" s="336" t="s">
        <v>56</v>
      </c>
      <c r="D14" s="337">
        <v>1085</v>
      </c>
      <c r="E14" s="162"/>
      <c r="F14" s="162"/>
    </row>
    <row r="15" spans="1:6" s="8" customFormat="1" ht="23.25" customHeight="1">
      <c r="A15" s="36"/>
      <c r="B15" s="338" t="s">
        <v>574</v>
      </c>
      <c r="C15" s="336" t="s">
        <v>57</v>
      </c>
      <c r="D15" s="337">
        <v>1085</v>
      </c>
      <c r="E15" s="162"/>
      <c r="F15" s="162"/>
    </row>
    <row r="16" spans="1:8" s="8" customFormat="1" ht="35.25" customHeight="1">
      <c r="A16" s="36"/>
      <c r="B16" s="375" t="s">
        <v>588</v>
      </c>
      <c r="C16" s="376" t="s">
        <v>589</v>
      </c>
      <c r="D16" s="377">
        <v>1085</v>
      </c>
      <c r="E16" s="162"/>
      <c r="F16" s="162"/>
      <c r="H16" s="5"/>
    </row>
    <row r="17" spans="1:6" s="8" customFormat="1" ht="24" customHeight="1">
      <c r="A17" s="36"/>
      <c r="B17" s="375"/>
      <c r="C17" s="376"/>
      <c r="D17" s="377"/>
      <c r="E17" s="162"/>
      <c r="F17" s="162"/>
    </row>
    <row r="18" spans="1:8" s="8" customFormat="1" ht="33" customHeight="1">
      <c r="A18" s="36"/>
      <c r="B18" s="336" t="s">
        <v>582</v>
      </c>
      <c r="C18" s="336" t="s">
        <v>583</v>
      </c>
      <c r="D18" s="337">
        <v>1085</v>
      </c>
      <c r="E18" s="162"/>
      <c r="F18" s="162"/>
      <c r="H18" s="5"/>
    </row>
    <row r="19" spans="1:6" s="8" customFormat="1" ht="56.25" customHeight="1">
      <c r="A19" s="36"/>
      <c r="B19" s="338" t="s">
        <v>215</v>
      </c>
      <c r="C19" s="336" t="s">
        <v>216</v>
      </c>
      <c r="D19" s="337">
        <v>6712</v>
      </c>
      <c r="E19" s="162"/>
      <c r="F19" s="162"/>
    </row>
    <row r="20" spans="1:6" s="8" customFormat="1" ht="42.75" customHeight="1">
      <c r="A20" s="36"/>
      <c r="B20" s="338" t="s">
        <v>575</v>
      </c>
      <c r="C20" s="336" t="s">
        <v>576</v>
      </c>
      <c r="D20" s="337">
        <v>1085</v>
      </c>
      <c r="E20" s="162"/>
      <c r="F20" s="162"/>
    </row>
    <row r="21" spans="1:6" s="8" customFormat="1" ht="40.5" customHeight="1">
      <c r="A21" s="36"/>
      <c r="B21" s="338" t="s">
        <v>577</v>
      </c>
      <c r="C21" s="336" t="s">
        <v>58</v>
      </c>
      <c r="D21" s="337">
        <v>6712</v>
      </c>
      <c r="E21" s="162"/>
      <c r="F21" s="162"/>
    </row>
    <row r="22" spans="1:6" s="8" customFormat="1" ht="40.5" customHeight="1">
      <c r="A22" s="36"/>
      <c r="B22" s="336" t="s">
        <v>578</v>
      </c>
      <c r="C22" s="336" t="s">
        <v>217</v>
      </c>
      <c r="D22" s="337">
        <v>1085</v>
      </c>
      <c r="E22" s="162"/>
      <c r="F22" s="162"/>
    </row>
    <row r="23" spans="1:6" s="8" customFormat="1" ht="24" customHeight="1">
      <c r="A23" s="36"/>
      <c r="B23" s="336" t="s">
        <v>218</v>
      </c>
      <c r="C23" s="336" t="s">
        <v>219</v>
      </c>
      <c r="D23" s="337">
        <v>1085</v>
      </c>
      <c r="E23" s="162"/>
      <c r="F23" s="162"/>
    </row>
    <row r="24" spans="1:6" s="8" customFormat="1" ht="40.5" customHeight="1">
      <c r="A24" s="36"/>
      <c r="B24" s="338" t="s">
        <v>220</v>
      </c>
      <c r="C24" s="336" t="s">
        <v>221</v>
      </c>
      <c r="D24" s="337">
        <v>6712</v>
      </c>
      <c r="E24" s="162"/>
      <c r="F24" s="162"/>
    </row>
    <row r="25" spans="1:6" s="8" customFormat="1" ht="40.5" customHeight="1">
      <c r="A25" s="36"/>
      <c r="B25" s="338" t="s">
        <v>222</v>
      </c>
      <c r="C25" s="336" t="s">
        <v>59</v>
      </c>
      <c r="D25" s="337">
        <v>6712</v>
      </c>
      <c r="E25" s="162"/>
      <c r="F25" s="162"/>
    </row>
    <row r="26" spans="1:6" s="8" customFormat="1" ht="40.5" customHeight="1">
      <c r="A26" s="36"/>
      <c r="B26" s="338" t="s">
        <v>579</v>
      </c>
      <c r="C26" s="336" t="s">
        <v>60</v>
      </c>
      <c r="D26" s="337">
        <v>1085</v>
      </c>
      <c r="E26" s="162"/>
      <c r="F26" s="162"/>
    </row>
    <row r="27" spans="1:6" s="8" customFormat="1" ht="43.5" customHeight="1">
      <c r="A27" s="36"/>
      <c r="B27" s="338" t="s">
        <v>223</v>
      </c>
      <c r="C27" s="336" t="s">
        <v>224</v>
      </c>
      <c r="D27" s="337">
        <v>1085</v>
      </c>
      <c r="E27" s="162"/>
      <c r="F27" s="162"/>
    </row>
    <row r="28" spans="1:6" s="14" customFormat="1" ht="36" customHeight="1">
      <c r="A28" s="36"/>
      <c r="B28" s="338" t="s">
        <v>225</v>
      </c>
      <c r="C28" s="336" t="s">
        <v>226</v>
      </c>
      <c r="D28" s="337">
        <v>1085</v>
      </c>
      <c r="E28" s="162"/>
      <c r="F28" s="162"/>
    </row>
    <row r="29" spans="1:5" s="7" customFormat="1" ht="57.75" customHeight="1">
      <c r="A29" s="23"/>
      <c r="B29" s="338" t="s">
        <v>227</v>
      </c>
      <c r="C29" s="336" t="s">
        <v>228</v>
      </c>
      <c r="D29" s="337">
        <v>6712</v>
      </c>
      <c r="E29" s="25"/>
    </row>
    <row r="30" spans="1:5" s="7" customFormat="1" ht="57.75" customHeight="1">
      <c r="A30" s="23"/>
      <c r="B30" s="338" t="s">
        <v>229</v>
      </c>
      <c r="C30" s="336" t="s">
        <v>230</v>
      </c>
      <c r="D30" s="337">
        <v>6712</v>
      </c>
      <c r="E30" s="25"/>
    </row>
    <row r="31" spans="1:5" s="7" customFormat="1" ht="25.5" customHeight="1">
      <c r="A31" s="23"/>
      <c r="B31" s="336" t="s">
        <v>580</v>
      </c>
      <c r="C31" s="336" t="s">
        <v>581</v>
      </c>
      <c r="D31" s="337">
        <v>1085</v>
      </c>
      <c r="E31" s="25"/>
    </row>
    <row r="32" spans="1:5" s="7" customFormat="1" ht="19.5" customHeight="1">
      <c r="A32" s="23"/>
      <c r="B32" s="23"/>
      <c r="C32" s="24"/>
      <c r="D32" s="24"/>
      <c r="E32" s="25"/>
    </row>
    <row r="33" spans="1:10" s="41" customFormat="1" ht="30" customHeight="1">
      <c r="A33" s="364" t="s">
        <v>506</v>
      </c>
      <c r="B33" s="364"/>
      <c r="C33" s="364"/>
      <c r="D33" s="364"/>
      <c r="E33" s="364"/>
      <c r="F33" s="380" t="s">
        <v>1097</v>
      </c>
      <c r="G33" s="380"/>
      <c r="H33" s="380"/>
      <c r="I33" s="380"/>
      <c r="J33" s="380"/>
    </row>
    <row r="34" spans="1:5" s="7" customFormat="1" ht="19.5" customHeight="1">
      <c r="A34" s="369"/>
      <c r="B34" s="23"/>
      <c r="C34" s="24"/>
      <c r="D34" s="24"/>
      <c r="E34" s="25"/>
    </row>
    <row r="35" spans="1:5" s="7" customFormat="1" ht="32.25" customHeight="1">
      <c r="A35" s="369"/>
      <c r="B35" s="23"/>
      <c r="C35" s="24"/>
      <c r="D35" s="24"/>
      <c r="E35" s="25"/>
    </row>
    <row r="36" spans="1:5" s="7" customFormat="1" ht="33" customHeight="1">
      <c r="A36" s="369"/>
      <c r="B36" s="23"/>
      <c r="C36" s="24"/>
      <c r="D36" s="24"/>
      <c r="E36" s="25"/>
    </row>
    <row r="37" spans="1:4" s="29" customFormat="1" ht="15.75">
      <c r="A37" s="26"/>
      <c r="B37" s="26"/>
      <c r="C37" s="27"/>
      <c r="D37" s="28"/>
    </row>
    <row r="38" spans="1:4" s="7" customFormat="1" ht="21.75" customHeight="1">
      <c r="A38" s="369"/>
      <c r="B38" s="23"/>
      <c r="C38" s="24"/>
      <c r="D38" s="24"/>
    </row>
    <row r="39" spans="1:4" s="7" customFormat="1" ht="21.75" customHeight="1">
      <c r="A39" s="369"/>
      <c r="B39" s="23"/>
      <c r="C39" s="24"/>
      <c r="D39" s="24"/>
    </row>
    <row r="40" spans="1:4" s="7" customFormat="1" ht="21.75" customHeight="1">
      <c r="A40" s="369"/>
      <c r="B40" s="23"/>
      <c r="C40" s="24"/>
      <c r="D40" s="24"/>
    </row>
    <row r="41" spans="1:4" s="7" customFormat="1" ht="21.75" customHeight="1">
      <c r="A41" s="369"/>
      <c r="B41" s="23"/>
      <c r="C41" s="24"/>
      <c r="D41" s="24"/>
    </row>
    <row r="42" spans="1:4" s="7" customFormat="1" ht="21.75" customHeight="1">
      <c r="A42" s="369"/>
      <c r="B42" s="23"/>
      <c r="C42" s="24"/>
      <c r="D42" s="24"/>
    </row>
    <row r="43" spans="1:4" s="7" customFormat="1" ht="21.75" customHeight="1">
      <c r="A43" s="369"/>
      <c r="B43" s="23"/>
      <c r="C43" s="24"/>
      <c r="D43" s="24"/>
    </row>
    <row r="44" spans="1:4" s="7" customFormat="1" ht="21.75" customHeight="1">
      <c r="A44" s="369"/>
      <c r="B44" s="23"/>
      <c r="C44" s="24"/>
      <c r="D44" s="24"/>
    </row>
    <row r="45" spans="1:4" s="7" customFormat="1" ht="21.75" customHeight="1">
      <c r="A45" s="369"/>
      <c r="B45" s="23"/>
      <c r="C45" s="24"/>
      <c r="D45" s="24"/>
    </row>
    <row r="46" spans="1:4" s="7" customFormat="1" ht="21.75" customHeight="1">
      <c r="A46" s="369"/>
      <c r="B46" s="23"/>
      <c r="C46" s="24"/>
      <c r="D46" s="24"/>
    </row>
    <row r="47" spans="1:4" s="7" customFormat="1" ht="34.5" customHeight="1">
      <c r="A47" s="369"/>
      <c r="B47" s="23"/>
      <c r="C47" s="24"/>
      <c r="D47" s="24"/>
    </row>
    <row r="48" spans="1:4" s="7" customFormat="1" ht="36" customHeight="1">
      <c r="A48" s="369"/>
      <c r="B48" s="23"/>
      <c r="C48" s="24"/>
      <c r="D48" s="24"/>
    </row>
    <row r="49" spans="1:4" s="29" customFormat="1" ht="26.25" customHeight="1">
      <c r="A49" s="26"/>
      <c r="B49" s="26"/>
      <c r="C49" s="27"/>
      <c r="D49" s="28"/>
    </row>
    <row r="50" spans="1:4" s="7" customFormat="1" ht="21" customHeight="1">
      <c r="A50" s="369"/>
      <c r="B50" s="23"/>
      <c r="C50" s="24"/>
      <c r="D50" s="24"/>
    </row>
    <row r="51" spans="1:4" s="7" customFormat="1" ht="15.75">
      <c r="A51" s="369"/>
      <c r="B51" s="23"/>
      <c r="C51" s="24"/>
      <c r="D51" s="24"/>
    </row>
    <row r="52" spans="1:4" s="29" customFormat="1" ht="37.5" customHeight="1">
      <c r="A52" s="26"/>
      <c r="B52" s="26"/>
      <c r="C52" s="27"/>
      <c r="D52" s="28"/>
    </row>
    <row r="53" spans="1:4" s="7" customFormat="1" ht="34.5" customHeight="1">
      <c r="A53" s="369"/>
      <c r="B53" s="23"/>
      <c r="C53" s="24"/>
      <c r="D53" s="24"/>
    </row>
    <row r="54" spans="1:4" s="7" customFormat="1" ht="33" customHeight="1">
      <c r="A54" s="369"/>
      <c r="B54" s="23"/>
      <c r="C54" s="24"/>
      <c r="D54" s="24"/>
    </row>
    <row r="55" spans="1:4" s="29" customFormat="1" ht="15.75">
      <c r="A55" s="26"/>
      <c r="B55" s="26"/>
      <c r="C55" s="27"/>
      <c r="D55" s="28"/>
    </row>
    <row r="56" spans="1:4" s="7" customFormat="1" ht="19.5" customHeight="1">
      <c r="A56" s="369"/>
      <c r="B56" s="23"/>
      <c r="C56" s="24"/>
      <c r="D56" s="24"/>
    </row>
    <row r="57" spans="1:4" s="7" customFormat="1" ht="15.75">
      <c r="A57" s="369"/>
      <c r="B57" s="23"/>
      <c r="C57" s="24"/>
      <c r="D57" s="24"/>
    </row>
    <row r="58" spans="1:4" s="29" customFormat="1" ht="36" customHeight="1">
      <c r="A58" s="26"/>
      <c r="B58" s="26"/>
      <c r="C58" s="27"/>
      <c r="D58" s="28"/>
    </row>
    <row r="59" spans="1:4" s="7" customFormat="1" ht="21.75" customHeight="1">
      <c r="A59" s="23"/>
      <c r="B59" s="23"/>
      <c r="C59" s="24"/>
      <c r="D59" s="24"/>
    </row>
    <row r="60" spans="1:4" s="29" customFormat="1" ht="48.75" customHeight="1">
      <c r="A60" s="26"/>
      <c r="B60" s="26"/>
      <c r="C60" s="27"/>
      <c r="D60" s="28"/>
    </row>
    <row r="61" spans="1:4" s="7" customFormat="1" ht="39" customHeight="1">
      <c r="A61" s="23"/>
      <c r="B61" s="23"/>
      <c r="C61" s="24"/>
      <c r="D61" s="24"/>
    </row>
    <row r="62" spans="1:4" s="29" customFormat="1" ht="33" customHeight="1">
      <c r="A62" s="26"/>
      <c r="B62" s="26"/>
      <c r="C62" s="27"/>
      <c r="D62" s="28"/>
    </row>
    <row r="63" spans="1:4" s="7" customFormat="1" ht="26.25" customHeight="1">
      <c r="A63" s="369"/>
      <c r="B63" s="23"/>
      <c r="C63" s="24"/>
      <c r="D63" s="24"/>
    </row>
    <row r="64" spans="1:4" s="7" customFormat="1" ht="19.5" customHeight="1">
      <c r="A64" s="369"/>
      <c r="B64" s="23"/>
      <c r="C64" s="24"/>
      <c r="D64" s="24"/>
    </row>
    <row r="65" spans="1:4" s="29" customFormat="1" ht="33" customHeight="1">
      <c r="A65" s="26"/>
      <c r="B65" s="26"/>
      <c r="C65" s="27"/>
      <c r="D65" s="28"/>
    </row>
    <row r="66" spans="1:4" s="7" customFormat="1" ht="19.5" customHeight="1">
      <c r="A66" s="23"/>
      <c r="B66" s="23"/>
      <c r="C66" s="24"/>
      <c r="D66" s="24"/>
    </row>
    <row r="67" spans="1:4" s="7" customFormat="1" ht="19.5" customHeight="1">
      <c r="A67" s="23"/>
      <c r="B67" s="23"/>
      <c r="C67" s="373"/>
      <c r="D67" s="373"/>
    </row>
    <row r="68" spans="1:256" s="30" customFormat="1" ht="30.75" customHeight="1">
      <c r="A68" s="28"/>
      <c r="B68" s="28"/>
      <c r="C68" s="27"/>
      <c r="D68" s="28"/>
      <c r="E68" s="15"/>
      <c r="F68" s="15"/>
      <c r="G68" s="15"/>
      <c r="H68" s="15"/>
      <c r="I68" s="15"/>
      <c r="J68" s="15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  <c r="AO68" s="368"/>
      <c r="AP68" s="368"/>
      <c r="AQ68" s="368"/>
      <c r="AR68" s="368"/>
      <c r="AS68" s="368"/>
      <c r="AT68" s="368"/>
      <c r="AU68" s="368"/>
      <c r="AV68" s="368"/>
      <c r="AW68" s="368"/>
      <c r="AX68" s="368"/>
      <c r="AY68" s="368"/>
      <c r="AZ68" s="368"/>
      <c r="BA68" s="368"/>
      <c r="BB68" s="368"/>
      <c r="BC68" s="368"/>
      <c r="BD68" s="368"/>
      <c r="BE68" s="368"/>
      <c r="BF68" s="368"/>
      <c r="BG68" s="368"/>
      <c r="BH68" s="368"/>
      <c r="BI68" s="368"/>
      <c r="BJ68" s="368"/>
      <c r="BK68" s="368"/>
      <c r="BL68" s="368"/>
      <c r="BM68" s="368"/>
      <c r="BN68" s="368"/>
      <c r="BO68" s="368"/>
      <c r="BP68" s="368"/>
      <c r="BQ68" s="368"/>
      <c r="BR68" s="368"/>
      <c r="BS68" s="368"/>
      <c r="BT68" s="368"/>
      <c r="BU68" s="368"/>
      <c r="BV68" s="368"/>
      <c r="BW68" s="368"/>
      <c r="BX68" s="368"/>
      <c r="BY68" s="368"/>
      <c r="BZ68" s="368"/>
      <c r="CA68" s="368"/>
      <c r="CB68" s="368"/>
      <c r="CC68" s="368"/>
      <c r="CD68" s="368"/>
      <c r="CE68" s="368"/>
      <c r="CF68" s="368"/>
      <c r="CG68" s="368"/>
      <c r="CH68" s="368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8"/>
      <c r="DN68" s="368"/>
      <c r="DO68" s="368"/>
      <c r="DP68" s="368"/>
      <c r="DQ68" s="368"/>
      <c r="DR68" s="368"/>
      <c r="DS68" s="368"/>
      <c r="DT68" s="368"/>
      <c r="DU68" s="368"/>
      <c r="DV68" s="368"/>
      <c r="DW68" s="368"/>
      <c r="DX68" s="368"/>
      <c r="DY68" s="368"/>
      <c r="DZ68" s="368"/>
      <c r="EA68" s="368"/>
      <c r="EB68" s="368"/>
      <c r="EC68" s="368"/>
      <c r="ED68" s="368"/>
      <c r="EE68" s="368"/>
      <c r="EF68" s="368"/>
      <c r="EG68" s="368"/>
      <c r="EH68" s="368"/>
      <c r="EI68" s="368"/>
      <c r="EJ68" s="368"/>
      <c r="EK68" s="368"/>
      <c r="EL68" s="368"/>
      <c r="EM68" s="368"/>
      <c r="EN68" s="368"/>
      <c r="EO68" s="368"/>
      <c r="EP68" s="368"/>
      <c r="EQ68" s="368"/>
      <c r="ER68" s="368"/>
      <c r="ES68" s="368"/>
      <c r="ET68" s="368"/>
      <c r="EU68" s="368"/>
      <c r="EV68" s="368"/>
      <c r="EW68" s="368"/>
      <c r="EX68" s="368"/>
      <c r="EY68" s="368"/>
      <c r="EZ68" s="368"/>
      <c r="FA68" s="368"/>
      <c r="FB68" s="368"/>
      <c r="FC68" s="368"/>
      <c r="FD68" s="368"/>
      <c r="FE68" s="368"/>
      <c r="FF68" s="368"/>
      <c r="FG68" s="368"/>
      <c r="FH68" s="368"/>
      <c r="FI68" s="368"/>
      <c r="FJ68" s="368"/>
      <c r="FK68" s="368"/>
      <c r="FL68" s="368"/>
      <c r="FM68" s="368"/>
      <c r="FN68" s="368"/>
      <c r="FO68" s="368"/>
      <c r="FP68" s="368"/>
      <c r="FQ68" s="368"/>
      <c r="FR68" s="368"/>
      <c r="FS68" s="368"/>
      <c r="FT68" s="368"/>
      <c r="FU68" s="368"/>
      <c r="FV68" s="368"/>
      <c r="FW68" s="368"/>
      <c r="FX68" s="368"/>
      <c r="FY68" s="368"/>
      <c r="FZ68" s="368"/>
      <c r="GA68" s="368"/>
      <c r="GB68" s="368"/>
      <c r="GC68" s="368"/>
      <c r="GD68" s="368"/>
      <c r="GE68" s="368"/>
      <c r="GF68" s="368"/>
      <c r="GG68" s="368"/>
      <c r="GH68" s="368"/>
      <c r="GI68" s="368"/>
      <c r="GJ68" s="368"/>
      <c r="GK68" s="368"/>
      <c r="GL68" s="368"/>
      <c r="GM68" s="368"/>
      <c r="GN68" s="368"/>
      <c r="GO68" s="368"/>
      <c r="GP68" s="368"/>
      <c r="GQ68" s="368"/>
      <c r="GR68" s="368"/>
      <c r="GS68" s="368"/>
      <c r="GT68" s="368"/>
      <c r="GU68" s="368"/>
      <c r="GV68" s="368"/>
      <c r="GW68" s="368"/>
      <c r="GX68" s="368"/>
      <c r="GY68" s="368"/>
      <c r="GZ68" s="368"/>
      <c r="HA68" s="368"/>
      <c r="HB68" s="368"/>
      <c r="HC68" s="368"/>
      <c r="HD68" s="368"/>
      <c r="HE68" s="368"/>
      <c r="HF68" s="368"/>
      <c r="HG68" s="368"/>
      <c r="HH68" s="368"/>
      <c r="HI68" s="368"/>
      <c r="HJ68" s="368"/>
      <c r="HK68" s="368"/>
      <c r="HL68" s="368"/>
      <c r="HM68" s="368"/>
      <c r="HN68" s="368"/>
      <c r="HO68" s="368"/>
      <c r="HP68" s="368"/>
      <c r="HQ68" s="368"/>
      <c r="HR68" s="368"/>
      <c r="HS68" s="368"/>
      <c r="HT68" s="368"/>
      <c r="HU68" s="368"/>
      <c r="HV68" s="368"/>
      <c r="HW68" s="368"/>
      <c r="HX68" s="368"/>
      <c r="HY68" s="368"/>
      <c r="HZ68" s="368"/>
      <c r="IA68" s="368"/>
      <c r="IB68" s="368"/>
      <c r="IC68" s="368"/>
      <c r="ID68" s="368"/>
      <c r="IE68" s="368"/>
      <c r="IF68" s="368"/>
      <c r="IG68" s="368"/>
      <c r="IH68" s="368"/>
      <c r="II68" s="368"/>
      <c r="IJ68" s="368"/>
      <c r="IK68" s="368"/>
      <c r="IL68" s="368"/>
      <c r="IM68" s="368"/>
      <c r="IN68" s="368"/>
      <c r="IO68" s="368"/>
      <c r="IP68" s="368"/>
      <c r="IQ68" s="368"/>
      <c r="IR68" s="368"/>
      <c r="IS68" s="368"/>
      <c r="IT68" s="368"/>
      <c r="IU68" s="368"/>
      <c r="IV68" s="368"/>
    </row>
    <row r="69" spans="1:22" s="7" customFormat="1" ht="24" customHeight="1">
      <c r="A69" s="23"/>
      <c r="B69" s="23"/>
      <c r="C69" s="24"/>
      <c r="D69" s="24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29" customFormat="1" ht="31.5" customHeight="1">
      <c r="A70" s="26"/>
      <c r="B70" s="26"/>
      <c r="C70" s="27"/>
      <c r="D70" s="28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</row>
    <row r="71" spans="1:22" s="7" customFormat="1" ht="19.5" customHeight="1">
      <c r="A71" s="23"/>
      <c r="B71" s="23"/>
      <c r="C71" s="24"/>
      <c r="D71" s="24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29" customFormat="1" ht="29.25" customHeight="1">
      <c r="A72" s="26"/>
      <c r="B72" s="26"/>
      <c r="C72" s="27"/>
      <c r="D72" s="28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</row>
    <row r="73" spans="1:22" s="7" customFormat="1" ht="19.5" customHeight="1">
      <c r="A73" s="23"/>
      <c r="B73" s="23"/>
      <c r="C73" s="24"/>
      <c r="D73" s="24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4" s="29" customFormat="1" ht="32.25" customHeight="1">
      <c r="A74" s="26"/>
      <c r="B74" s="26"/>
      <c r="C74" s="27"/>
      <c r="D74" s="28"/>
    </row>
    <row r="75" spans="1:4" s="7" customFormat="1" ht="19.5" customHeight="1">
      <c r="A75" s="369"/>
      <c r="B75" s="23"/>
      <c r="C75" s="24"/>
      <c r="D75" s="24"/>
    </row>
    <row r="76" spans="1:4" s="7" customFormat="1" ht="19.5" customHeight="1">
      <c r="A76" s="369"/>
      <c r="B76" s="23"/>
      <c r="C76" s="24"/>
      <c r="D76" s="24"/>
    </row>
    <row r="77" spans="1:4" s="29" customFormat="1" ht="19.5" customHeight="1">
      <c r="A77" s="26"/>
      <c r="B77" s="26"/>
      <c r="C77" s="27"/>
      <c r="D77" s="28"/>
    </row>
    <row r="78" spans="1:4" s="29" customFormat="1" ht="19.5" customHeight="1">
      <c r="A78" s="26"/>
      <c r="B78" s="26"/>
      <c r="C78" s="27"/>
      <c r="D78" s="28"/>
    </row>
    <row r="79" spans="1:4" s="29" customFormat="1" ht="19.5" customHeight="1">
      <c r="A79" s="26"/>
      <c r="B79" s="26"/>
      <c r="C79" s="27"/>
      <c r="D79" s="28"/>
    </row>
    <row r="80" spans="1:4" s="7" customFormat="1" ht="15">
      <c r="A80" s="23"/>
      <c r="B80" s="23"/>
      <c r="C80" s="18"/>
      <c r="D80" s="18"/>
    </row>
    <row r="81" spans="1:4" s="7" customFormat="1" ht="15">
      <c r="A81" s="23"/>
      <c r="B81" s="23"/>
      <c r="C81" s="18"/>
      <c r="D81" s="18"/>
    </row>
    <row r="82" spans="1:4" s="7" customFormat="1" ht="15">
      <c r="A82" s="23"/>
      <c r="B82" s="23"/>
      <c r="C82" s="18"/>
      <c r="D82" s="18"/>
    </row>
    <row r="83" spans="1:4" s="7" customFormat="1" ht="15">
      <c r="A83" s="23"/>
      <c r="B83" s="23"/>
      <c r="C83" s="18"/>
      <c r="D83" s="18"/>
    </row>
    <row r="84" spans="1:4" s="1" customFormat="1" ht="15">
      <c r="A84" s="23"/>
      <c r="B84" s="23"/>
      <c r="C84" s="18"/>
      <c r="D84" s="18"/>
    </row>
    <row r="85" spans="1:4" s="1" customFormat="1" ht="15">
      <c r="A85" s="23"/>
      <c r="B85" s="23"/>
      <c r="C85" s="18"/>
      <c r="D85" s="18"/>
    </row>
    <row r="86" spans="1:4" s="1" customFormat="1" ht="15">
      <c r="A86" s="23"/>
      <c r="B86" s="23"/>
      <c r="C86" s="18"/>
      <c r="D86" s="18"/>
    </row>
    <row r="87" spans="1:4" s="1" customFormat="1" ht="15">
      <c r="A87" s="23"/>
      <c r="B87" s="23"/>
      <c r="C87" s="18"/>
      <c r="D87" s="18"/>
    </row>
    <row r="88" spans="1:8" s="8" customFormat="1" ht="27" customHeight="1">
      <c r="A88" s="370"/>
      <c r="B88" s="370"/>
      <c r="C88" s="370"/>
      <c r="D88" s="370"/>
      <c r="E88" s="371"/>
      <c r="F88" s="371"/>
      <c r="G88" s="371"/>
      <c r="H88" s="371"/>
    </row>
  </sheetData>
  <sheetProtection/>
  <mergeCells count="140">
    <mergeCell ref="A38:A48"/>
    <mergeCell ref="A50:A51"/>
    <mergeCell ref="A33:E33"/>
    <mergeCell ref="F33:J33"/>
    <mergeCell ref="A34:A36"/>
    <mergeCell ref="A53:A54"/>
    <mergeCell ref="A56:A57"/>
    <mergeCell ref="A63:A64"/>
    <mergeCell ref="C67:D67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CC68:CD68"/>
    <mergeCell ref="CE68:CF68"/>
    <mergeCell ref="CG68:CH68"/>
    <mergeCell ref="CI68:CJ68"/>
    <mergeCell ref="CK68:CL68"/>
    <mergeCell ref="CM68:CN68"/>
    <mergeCell ref="CO68:CP68"/>
    <mergeCell ref="CQ68:CR68"/>
    <mergeCell ref="CS68:CT68"/>
    <mergeCell ref="CU68:CV68"/>
    <mergeCell ref="CW68:CX68"/>
    <mergeCell ref="CY68:CZ68"/>
    <mergeCell ref="DA68:DB68"/>
    <mergeCell ref="DC68:DD68"/>
    <mergeCell ref="DE68:DF68"/>
    <mergeCell ref="DG68:DH68"/>
    <mergeCell ref="DI68:DJ68"/>
    <mergeCell ref="DK68:DL68"/>
    <mergeCell ref="DM68:DN68"/>
    <mergeCell ref="DO68:DP68"/>
    <mergeCell ref="DQ68:DR68"/>
    <mergeCell ref="DS68:DT68"/>
    <mergeCell ref="DU68:DV68"/>
    <mergeCell ref="DW68:DX68"/>
    <mergeCell ref="DY68:DZ68"/>
    <mergeCell ref="EA68:EB68"/>
    <mergeCell ref="EC68:ED68"/>
    <mergeCell ref="EE68:EF68"/>
    <mergeCell ref="EG68:EH68"/>
    <mergeCell ref="EI68:EJ68"/>
    <mergeCell ref="EK68:EL68"/>
    <mergeCell ref="EM68:EN68"/>
    <mergeCell ref="EO68:EP68"/>
    <mergeCell ref="EQ68:ER68"/>
    <mergeCell ref="ES68:ET68"/>
    <mergeCell ref="EU68:EV68"/>
    <mergeCell ref="EW68:EX68"/>
    <mergeCell ref="EY68:EZ68"/>
    <mergeCell ref="FA68:FB68"/>
    <mergeCell ref="FC68:FD68"/>
    <mergeCell ref="FE68:FF68"/>
    <mergeCell ref="FG68:FH68"/>
    <mergeCell ref="FI68:FJ68"/>
    <mergeCell ref="FK68:FL68"/>
    <mergeCell ref="FM68:FN68"/>
    <mergeCell ref="FO68:FP68"/>
    <mergeCell ref="FQ68:FR68"/>
    <mergeCell ref="FS68:FT68"/>
    <mergeCell ref="FU68:FV68"/>
    <mergeCell ref="FW68:FX68"/>
    <mergeCell ref="FY68:FZ68"/>
    <mergeCell ref="GA68:GB68"/>
    <mergeCell ref="GC68:GD68"/>
    <mergeCell ref="GE68:GF68"/>
    <mergeCell ref="GG68:GH68"/>
    <mergeCell ref="GI68:GJ68"/>
    <mergeCell ref="GK68:GL68"/>
    <mergeCell ref="GM68:GN68"/>
    <mergeCell ref="GO68:GP68"/>
    <mergeCell ref="GQ68:GR68"/>
    <mergeCell ref="GS68:GT68"/>
    <mergeCell ref="GU68:GV68"/>
    <mergeCell ref="GW68:GX68"/>
    <mergeCell ref="GY68:GZ68"/>
    <mergeCell ref="HA68:HB68"/>
    <mergeCell ref="HC68:HD68"/>
    <mergeCell ref="HE68:HF68"/>
    <mergeCell ref="HG68:HH68"/>
    <mergeCell ref="HI68:HJ68"/>
    <mergeCell ref="HK68:HL68"/>
    <mergeCell ref="HM68:HN68"/>
    <mergeCell ref="HO68:HP68"/>
    <mergeCell ref="HQ68:HR68"/>
    <mergeCell ref="HS68:HT68"/>
    <mergeCell ref="IM68:IN68"/>
    <mergeCell ref="IO68:IP68"/>
    <mergeCell ref="A88:D88"/>
    <mergeCell ref="E88:H88"/>
    <mergeCell ref="A6:F6"/>
    <mergeCell ref="A7:F7"/>
    <mergeCell ref="IG68:IH68"/>
    <mergeCell ref="II68:IJ68"/>
    <mergeCell ref="HU68:HV68"/>
    <mergeCell ref="HW68:HX68"/>
    <mergeCell ref="HY68:HZ68"/>
    <mergeCell ref="IA68:IB68"/>
    <mergeCell ref="B16:B17"/>
    <mergeCell ref="C16:C17"/>
    <mergeCell ref="D16:D17"/>
    <mergeCell ref="IS68:IT68"/>
    <mergeCell ref="IU68:IV68"/>
    <mergeCell ref="A75:A76"/>
    <mergeCell ref="IK68:IL68"/>
    <mergeCell ref="IQ68:IR68"/>
    <mergeCell ref="IC68:ID68"/>
    <mergeCell ref="IE68:IF68"/>
  </mergeCells>
  <printOptions/>
  <pageMargins left="0.7" right="0.7" top="0.75" bottom="0.75" header="0.3" footer="0.3"/>
  <pageSetup horizontalDpi="600" verticalDpi="600" orientation="portrait" paperSize="9" scale="64" r:id="rId1"/>
  <rowBreaks count="1" manualBreakCount="1">
    <brk id="34" max="255" man="1"/>
  </rowBreaks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61"/>
  <sheetViews>
    <sheetView view="pageBreakPreview" zoomScale="90" zoomScaleNormal="75" zoomScaleSheetLayoutView="90" zoomScalePageLayoutView="0" workbookViewId="0" topLeftCell="A1">
      <selection activeCell="E55" sqref="E55"/>
    </sheetView>
  </sheetViews>
  <sheetFormatPr defaultColWidth="9.140625" defaultRowHeight="12.75"/>
  <cols>
    <col min="1" max="1" width="6.57421875" style="0" customWidth="1"/>
    <col min="2" max="2" width="24.8515625" style="0" customWidth="1"/>
    <col min="3" max="3" width="57.8515625" style="0" customWidth="1"/>
    <col min="4" max="4" width="24.57421875" style="0" customWidth="1"/>
    <col min="5" max="5" width="9.421875" style="0" customWidth="1"/>
    <col min="6" max="6" width="14.8515625" style="0" customWidth="1"/>
    <col min="7" max="7" width="1.421875" style="0" hidden="1" customWidth="1"/>
    <col min="8" max="8" width="9.140625" style="0" hidden="1" customWidth="1"/>
    <col min="9" max="9" width="4.28125" style="0" customWidth="1"/>
  </cols>
  <sheetData>
    <row r="1" spans="4:6" ht="14.25">
      <c r="D1" s="215" t="s">
        <v>47</v>
      </c>
      <c r="E1" s="215"/>
      <c r="F1" s="1"/>
    </row>
    <row r="2" spans="4:6" ht="14.25">
      <c r="D2" s="215" t="s">
        <v>48</v>
      </c>
      <c r="E2" s="215"/>
      <c r="F2" s="1"/>
    </row>
    <row r="3" spans="4:6" ht="14.25">
      <c r="D3" s="215" t="s">
        <v>49</v>
      </c>
      <c r="E3" s="215"/>
      <c r="F3" s="1"/>
    </row>
    <row r="4" spans="4:5" ht="15.75" customHeight="1">
      <c r="D4" s="215" t="str">
        <f>+'комп.томог'!D4</f>
        <v>от   04.02.2019г.  №17- н </v>
      </c>
      <c r="E4" s="215"/>
    </row>
    <row r="5" ht="15.75" customHeight="1"/>
    <row r="7" spans="1:7" s="42" customFormat="1" ht="27" customHeight="1">
      <c r="A7" s="362" t="s">
        <v>10</v>
      </c>
      <c r="B7" s="362"/>
      <c r="C7" s="362"/>
      <c r="D7" s="362"/>
      <c r="E7" s="362"/>
      <c r="F7" s="362"/>
      <c r="G7" s="362"/>
    </row>
    <row r="8" spans="1:7" s="42" customFormat="1" ht="39.75" customHeight="1">
      <c r="A8" s="363" t="s">
        <v>61</v>
      </c>
      <c r="B8" s="363"/>
      <c r="C8" s="363"/>
      <c r="D8" s="363"/>
      <c r="E8" s="363"/>
      <c r="F8" s="363"/>
      <c r="G8" s="363"/>
    </row>
    <row r="9" spans="1:9" s="3" customFormat="1" ht="15.75">
      <c r="A9" s="2"/>
      <c r="B9" s="2"/>
      <c r="C9" s="2"/>
      <c r="D9" s="2"/>
      <c r="E9" s="2"/>
      <c r="F9" s="2"/>
      <c r="G9" s="2"/>
      <c r="H9" s="2"/>
      <c r="I9" s="2"/>
    </row>
    <row r="10" spans="1:9" s="3" customFormat="1" ht="15.75">
      <c r="A10" s="2"/>
      <c r="B10" s="2"/>
      <c r="C10" s="2"/>
      <c r="D10" s="2"/>
      <c r="E10" s="2"/>
      <c r="F10" s="2"/>
      <c r="G10" s="2"/>
      <c r="H10" s="2"/>
      <c r="I10" s="2"/>
    </row>
    <row r="11" spans="1:9" s="3" customFormat="1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22.5" customHeight="1">
      <c r="A12" s="4"/>
      <c r="B12" s="4"/>
      <c r="C12" s="4"/>
      <c r="D12" s="4"/>
      <c r="E12" s="4"/>
      <c r="F12" s="4"/>
      <c r="G12" s="4"/>
      <c r="H12" s="4"/>
      <c r="I12" s="4"/>
    </row>
    <row r="13" spans="1:5" s="5" customFormat="1" ht="57.75" customHeight="1">
      <c r="A13" s="278" t="s">
        <v>2</v>
      </c>
      <c r="B13" s="276" t="s">
        <v>93</v>
      </c>
      <c r="C13" s="196" t="s">
        <v>11</v>
      </c>
      <c r="D13" s="278" t="s">
        <v>12</v>
      </c>
      <c r="E13" s="136"/>
    </row>
    <row r="14" spans="1:5" s="5" customFormat="1" ht="40.5" customHeight="1">
      <c r="A14" s="183">
        <v>1</v>
      </c>
      <c r="B14" s="252" t="s">
        <v>231</v>
      </c>
      <c r="C14" s="252" t="s">
        <v>232</v>
      </c>
      <c r="D14" s="258">
        <v>656</v>
      </c>
      <c r="E14" s="167"/>
    </row>
    <row r="15" spans="1:5" s="1" customFormat="1" ht="42" customHeight="1">
      <c r="A15" s="183">
        <v>2</v>
      </c>
      <c r="B15" s="252" t="s">
        <v>233</v>
      </c>
      <c r="C15" s="252" t="s">
        <v>234</v>
      </c>
      <c r="D15" s="258">
        <v>475</v>
      </c>
      <c r="E15" s="126"/>
    </row>
    <row r="16" spans="1:5" s="1" customFormat="1" ht="44.25" customHeight="1">
      <c r="A16" s="183">
        <v>5</v>
      </c>
      <c r="B16" s="252" t="s">
        <v>235</v>
      </c>
      <c r="C16" s="252" t="s">
        <v>236</v>
      </c>
      <c r="D16" s="258">
        <v>440</v>
      </c>
      <c r="E16" s="126"/>
    </row>
    <row r="17" spans="1:5" s="1" customFormat="1" ht="22.5" customHeight="1">
      <c r="A17" s="183">
        <v>6</v>
      </c>
      <c r="B17" s="252" t="s">
        <v>237</v>
      </c>
      <c r="C17" s="252" t="s">
        <v>238</v>
      </c>
      <c r="D17" s="258">
        <v>315</v>
      </c>
      <c r="E17" s="126"/>
    </row>
    <row r="18" spans="1:5" s="1" customFormat="1" ht="35.25" customHeight="1">
      <c r="A18" s="183">
        <v>7</v>
      </c>
      <c r="B18" s="252" t="s">
        <v>590</v>
      </c>
      <c r="C18" s="252" t="s">
        <v>591</v>
      </c>
      <c r="D18" s="258">
        <v>473</v>
      </c>
      <c r="E18" s="126"/>
    </row>
    <row r="19" spans="1:5" s="1" customFormat="1" ht="39.75" customHeight="1">
      <c r="A19" s="183">
        <v>8</v>
      </c>
      <c r="B19" s="252" t="s">
        <v>592</v>
      </c>
      <c r="C19" s="252" t="s">
        <v>239</v>
      </c>
      <c r="D19" s="258">
        <v>396</v>
      </c>
      <c r="E19" s="126"/>
    </row>
    <row r="20" spans="1:5" s="1" customFormat="1" ht="33" customHeight="1">
      <c r="A20" s="183">
        <v>9</v>
      </c>
      <c r="B20" s="252" t="s">
        <v>593</v>
      </c>
      <c r="C20" s="252" t="s">
        <v>240</v>
      </c>
      <c r="D20" s="258">
        <v>473</v>
      </c>
      <c r="E20" s="126"/>
    </row>
    <row r="21" spans="1:5" s="1" customFormat="1" ht="39" customHeight="1">
      <c r="A21" s="183">
        <v>10</v>
      </c>
      <c r="B21" s="252" t="s">
        <v>594</v>
      </c>
      <c r="C21" s="252" t="s">
        <v>241</v>
      </c>
      <c r="D21" s="258">
        <v>315</v>
      </c>
      <c r="E21" s="126"/>
    </row>
    <row r="22" spans="1:5" s="1" customFormat="1" ht="39" customHeight="1">
      <c r="A22" s="183">
        <v>11</v>
      </c>
      <c r="B22" s="252" t="s">
        <v>595</v>
      </c>
      <c r="C22" s="252" t="s">
        <v>242</v>
      </c>
      <c r="D22" s="258">
        <v>396</v>
      </c>
      <c r="E22" s="126"/>
    </row>
    <row r="23" spans="1:5" s="1" customFormat="1" ht="24" customHeight="1">
      <c r="A23" s="183">
        <v>12</v>
      </c>
      <c r="B23" s="252" t="s">
        <v>596</v>
      </c>
      <c r="C23" s="252" t="s">
        <v>243</v>
      </c>
      <c r="D23" s="258">
        <v>367</v>
      </c>
      <c r="E23" s="126"/>
    </row>
    <row r="24" spans="1:5" s="1" customFormat="1" ht="45" customHeight="1">
      <c r="A24" s="183">
        <v>13</v>
      </c>
      <c r="B24" s="252" t="s">
        <v>597</v>
      </c>
      <c r="C24" s="252" t="s">
        <v>244</v>
      </c>
      <c r="D24" s="258">
        <v>367</v>
      </c>
      <c r="E24" s="58"/>
    </row>
    <row r="25" spans="1:5" s="1" customFormat="1" ht="61.5" customHeight="1">
      <c r="A25" s="183">
        <v>14</v>
      </c>
      <c r="B25" s="252" t="s">
        <v>598</v>
      </c>
      <c r="C25" s="252" t="s">
        <v>433</v>
      </c>
      <c r="D25" s="258">
        <v>480</v>
      </c>
      <c r="E25" s="58"/>
    </row>
    <row r="26" spans="1:5" s="1" customFormat="1" ht="48" customHeight="1">
      <c r="A26" s="183">
        <v>15</v>
      </c>
      <c r="B26" s="252" t="s">
        <v>599</v>
      </c>
      <c r="C26" s="252" t="s">
        <v>434</v>
      </c>
      <c r="D26" s="258">
        <v>480</v>
      </c>
      <c r="E26" s="58"/>
    </row>
    <row r="27" spans="1:5" s="1" customFormat="1" ht="48" customHeight="1">
      <c r="A27" s="183">
        <v>16</v>
      </c>
      <c r="B27" s="252" t="s">
        <v>600</v>
      </c>
      <c r="C27" s="252" t="s">
        <v>435</v>
      </c>
      <c r="D27" s="258">
        <v>480</v>
      </c>
      <c r="E27" s="58"/>
    </row>
    <row r="28" spans="1:5" s="1" customFormat="1" ht="48" customHeight="1">
      <c r="A28" s="183">
        <v>17</v>
      </c>
      <c r="B28" s="252" t="s">
        <v>601</v>
      </c>
      <c r="C28" s="252" t="s">
        <v>602</v>
      </c>
      <c r="D28" s="258">
        <v>480</v>
      </c>
      <c r="E28" s="58"/>
    </row>
    <row r="29" spans="1:5" s="1" customFormat="1" ht="48" customHeight="1">
      <c r="A29" s="183">
        <v>18</v>
      </c>
      <c r="B29" s="252" t="s">
        <v>603</v>
      </c>
      <c r="C29" s="252" t="s">
        <v>436</v>
      </c>
      <c r="D29" s="258">
        <v>480</v>
      </c>
      <c r="E29" s="58"/>
    </row>
    <row r="30" spans="1:5" s="1" customFormat="1" ht="78" customHeight="1">
      <c r="A30" s="183">
        <v>19</v>
      </c>
      <c r="B30" s="252" t="s">
        <v>604</v>
      </c>
      <c r="C30" s="252" t="s">
        <v>437</v>
      </c>
      <c r="D30" s="258">
        <v>867</v>
      </c>
      <c r="E30" s="58"/>
    </row>
    <row r="31" spans="1:5" s="1" customFormat="1" ht="48" customHeight="1">
      <c r="A31" s="183">
        <v>20</v>
      </c>
      <c r="B31" s="252" t="s">
        <v>605</v>
      </c>
      <c r="C31" s="252" t="s">
        <v>438</v>
      </c>
      <c r="D31" s="258">
        <v>846</v>
      </c>
      <c r="E31" s="58"/>
    </row>
    <row r="32" spans="1:5" s="1" customFormat="1" ht="48" customHeight="1">
      <c r="A32" s="183">
        <v>21</v>
      </c>
      <c r="B32" s="252" t="s">
        <v>606</v>
      </c>
      <c r="C32" s="252" t="s">
        <v>439</v>
      </c>
      <c r="D32" s="258">
        <v>800</v>
      </c>
      <c r="E32" s="58"/>
    </row>
    <row r="33" spans="1:5" s="1" customFormat="1" ht="48" customHeight="1">
      <c r="A33" s="183">
        <v>22</v>
      </c>
      <c r="B33" s="252" t="s">
        <v>607</v>
      </c>
      <c r="C33" s="252" t="s">
        <v>440</v>
      </c>
      <c r="D33" s="258">
        <v>846</v>
      </c>
      <c r="E33" s="58"/>
    </row>
    <row r="34" spans="1:5" s="1" customFormat="1" ht="48" customHeight="1">
      <c r="A34" s="183">
        <v>23</v>
      </c>
      <c r="B34" s="252" t="s">
        <v>608</v>
      </c>
      <c r="C34" s="252" t="s">
        <v>441</v>
      </c>
      <c r="D34" s="258">
        <v>800</v>
      </c>
      <c r="E34" s="58"/>
    </row>
    <row r="35" spans="1:5" s="1" customFormat="1" ht="48" customHeight="1">
      <c r="A35" s="183">
        <v>24</v>
      </c>
      <c r="B35" s="252" t="s">
        <v>442</v>
      </c>
      <c r="C35" s="252" t="s">
        <v>609</v>
      </c>
      <c r="D35" s="258">
        <v>800</v>
      </c>
      <c r="E35" s="58"/>
    </row>
    <row r="36" spans="1:5" s="1" customFormat="1" ht="48" customHeight="1">
      <c r="A36" s="183">
        <v>25</v>
      </c>
      <c r="B36" s="252" t="s">
        <v>610</v>
      </c>
      <c r="C36" s="252" t="s">
        <v>443</v>
      </c>
      <c r="D36" s="258">
        <v>800</v>
      </c>
      <c r="E36" s="58"/>
    </row>
    <row r="37" spans="1:5" s="1" customFormat="1" ht="48" customHeight="1">
      <c r="A37" s="183">
        <v>26</v>
      </c>
      <c r="B37" s="252" t="s">
        <v>611</v>
      </c>
      <c r="C37" s="252" t="s">
        <v>444</v>
      </c>
      <c r="D37" s="258">
        <v>800</v>
      </c>
      <c r="E37" s="58"/>
    </row>
    <row r="38" spans="1:5" s="1" customFormat="1" ht="48" customHeight="1">
      <c r="A38" s="183">
        <v>27</v>
      </c>
      <c r="B38" s="252" t="s">
        <v>612</v>
      </c>
      <c r="C38" s="252" t="s">
        <v>445</v>
      </c>
      <c r="D38" s="258">
        <v>800</v>
      </c>
      <c r="E38" s="58"/>
    </row>
    <row r="39" spans="1:5" s="1" customFormat="1" ht="48" customHeight="1">
      <c r="A39" s="183">
        <v>28</v>
      </c>
      <c r="B39" s="252" t="s">
        <v>613</v>
      </c>
      <c r="C39" s="252" t="s">
        <v>446</v>
      </c>
      <c r="D39" s="258">
        <v>800</v>
      </c>
      <c r="E39" s="58"/>
    </row>
    <row r="40" spans="1:5" s="1" customFormat="1" ht="48" customHeight="1">
      <c r="A40" s="183">
        <v>29</v>
      </c>
      <c r="B40" s="252" t="s">
        <v>614</v>
      </c>
      <c r="C40" s="252" t="s">
        <v>447</v>
      </c>
      <c r="D40" s="258">
        <v>446</v>
      </c>
      <c r="E40" s="58"/>
    </row>
    <row r="41" spans="1:5" s="1" customFormat="1" ht="48" customHeight="1">
      <c r="A41" s="183">
        <v>30</v>
      </c>
      <c r="B41" s="252" t="s">
        <v>615</v>
      </c>
      <c r="C41" s="252" t="s">
        <v>448</v>
      </c>
      <c r="D41" s="258">
        <v>475</v>
      </c>
      <c r="E41" s="58"/>
    </row>
    <row r="42" spans="1:5" s="1" customFormat="1" ht="86.25" customHeight="1">
      <c r="A42" s="183">
        <v>31</v>
      </c>
      <c r="B42" s="252" t="s">
        <v>616</v>
      </c>
      <c r="C42" s="252" t="s">
        <v>449</v>
      </c>
      <c r="D42" s="258">
        <v>800</v>
      </c>
      <c r="E42" s="58"/>
    </row>
    <row r="43" spans="1:5" s="1" customFormat="1" ht="48" customHeight="1">
      <c r="A43" s="183">
        <v>32</v>
      </c>
      <c r="B43" s="252" t="s">
        <v>617</v>
      </c>
      <c r="C43" s="252" t="s">
        <v>450</v>
      </c>
      <c r="D43" s="258">
        <v>555</v>
      </c>
      <c r="E43" s="58"/>
    </row>
    <row r="44" spans="1:5" s="1" customFormat="1" ht="48" customHeight="1">
      <c r="A44" s="183">
        <v>33</v>
      </c>
      <c r="B44" s="252" t="s">
        <v>618</v>
      </c>
      <c r="C44" s="252" t="s">
        <v>451</v>
      </c>
      <c r="D44" s="258">
        <v>510</v>
      </c>
      <c r="E44" s="58"/>
    </row>
    <row r="45" spans="1:5" s="1" customFormat="1" ht="56.25" customHeight="1">
      <c r="A45" s="183">
        <v>34</v>
      </c>
      <c r="B45" s="252" t="s">
        <v>619</v>
      </c>
      <c r="C45" s="252" t="s">
        <v>452</v>
      </c>
      <c r="D45" s="258">
        <v>800</v>
      </c>
      <c r="E45" s="58"/>
    </row>
    <row r="46" spans="1:5" s="1" customFormat="1" ht="48" customHeight="1" hidden="1">
      <c r="A46" s="279">
        <v>35</v>
      </c>
      <c r="B46" s="200"/>
      <c r="C46" s="200"/>
      <c r="D46" s="199"/>
      <c r="E46" s="58"/>
    </row>
    <row r="47" spans="1:5" s="1" customFormat="1" ht="48" customHeight="1" hidden="1">
      <c r="A47" s="60">
        <v>36</v>
      </c>
      <c r="B47" s="170"/>
      <c r="C47" s="170"/>
      <c r="D47" s="169"/>
      <c r="E47" s="58"/>
    </row>
    <row r="48" spans="1:5" s="1" customFormat="1" ht="48" customHeight="1" hidden="1">
      <c r="A48" s="60">
        <v>37</v>
      </c>
      <c r="B48" s="170"/>
      <c r="C48" s="170"/>
      <c r="D48" s="169"/>
      <c r="E48" s="58"/>
    </row>
    <row r="49" spans="1:5" s="1" customFormat="1" ht="37.5" customHeight="1" hidden="1">
      <c r="A49" s="60">
        <v>38</v>
      </c>
      <c r="B49" s="170"/>
      <c r="C49" s="170"/>
      <c r="D49" s="169"/>
      <c r="E49" s="58"/>
    </row>
    <row r="50" spans="1:5" s="1" customFormat="1" ht="24" customHeight="1">
      <c r="A50" s="91"/>
      <c r="B50" s="91"/>
      <c r="C50" s="47"/>
      <c r="D50" s="7"/>
      <c r="E50" s="7"/>
    </row>
    <row r="51" spans="1:5" s="1" customFormat="1" ht="24" customHeight="1">
      <c r="A51" s="91"/>
      <c r="B51" s="91"/>
      <c r="C51" s="47"/>
      <c r="D51" s="7"/>
      <c r="E51" s="7"/>
    </row>
    <row r="52" spans="1:5" s="1" customFormat="1" ht="24" customHeight="1">
      <c r="A52" s="91"/>
      <c r="B52" s="91"/>
      <c r="C52" s="47"/>
      <c r="D52" s="7"/>
      <c r="E52" s="7"/>
    </row>
    <row r="53" spans="1:5" s="1" customFormat="1" ht="14.25">
      <c r="A53" s="7"/>
      <c r="B53" s="7"/>
      <c r="C53" s="44"/>
      <c r="D53" s="7"/>
      <c r="E53" s="7"/>
    </row>
    <row r="54" spans="1:10" s="45" customFormat="1" ht="27" customHeight="1">
      <c r="A54" s="58" t="s">
        <v>506</v>
      </c>
      <c r="B54" s="58"/>
      <c r="C54" s="58"/>
      <c r="D54" s="58"/>
      <c r="E54" s="381" t="s">
        <v>1097</v>
      </c>
      <c r="F54" s="381"/>
      <c r="G54" s="134"/>
      <c r="H54" s="134"/>
      <c r="I54" s="134"/>
      <c r="J54" s="134"/>
    </row>
    <row r="55" spans="1:5" s="1" customFormat="1" ht="14.25">
      <c r="A55" s="7"/>
      <c r="B55" s="7"/>
      <c r="C55" s="7"/>
      <c r="D55" s="7"/>
      <c r="E55" s="7"/>
    </row>
    <row r="56" spans="1:5" s="1" customFormat="1" ht="14.25">
      <c r="A56" s="7"/>
      <c r="B56" s="7"/>
      <c r="C56" s="7"/>
      <c r="D56" s="7"/>
      <c r="E56" s="7"/>
    </row>
    <row r="57" spans="1:5" s="1" customFormat="1" ht="14.25">
      <c r="A57" s="7"/>
      <c r="B57" s="7"/>
      <c r="C57" s="7"/>
      <c r="D57" s="7"/>
      <c r="E57" s="7"/>
    </row>
    <row r="58" spans="1:5" s="1" customFormat="1" ht="14.25">
      <c r="A58" s="7"/>
      <c r="B58" s="7"/>
      <c r="C58" s="7"/>
      <c r="D58" s="7"/>
      <c r="E58" s="7"/>
    </row>
    <row r="59" spans="1:5" s="1" customFormat="1" ht="14.25">
      <c r="A59" s="7"/>
      <c r="B59" s="7"/>
      <c r="C59" s="7"/>
      <c r="D59" s="7"/>
      <c r="E59" s="7"/>
    </row>
    <row r="60" spans="1:5" s="1" customFormat="1" ht="14.25">
      <c r="A60" s="7"/>
      <c r="B60" s="7"/>
      <c r="C60" s="7"/>
      <c r="D60" s="7"/>
      <c r="E60" s="7"/>
    </row>
    <row r="61" spans="1:5" s="1" customFormat="1" ht="14.25">
      <c r="A61" s="7"/>
      <c r="B61" s="7"/>
      <c r="C61" s="7"/>
      <c r="D61" s="7"/>
      <c r="E61" s="7"/>
    </row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</sheetData>
  <sheetProtection/>
  <mergeCells count="3">
    <mergeCell ref="A7:G7"/>
    <mergeCell ref="A8:G8"/>
    <mergeCell ref="E54:F54"/>
  </mergeCells>
  <printOptions/>
  <pageMargins left="0.85" right="0.1968503937007874" top="0.49" bottom="0" header="0" footer="0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view="pageBreakPreview" zoomScale="75" zoomScaleNormal="75" zoomScaleSheetLayoutView="75" zoomScalePageLayoutView="0" workbookViewId="0" topLeftCell="A7">
      <selection activeCell="D29" sqref="D29"/>
    </sheetView>
  </sheetViews>
  <sheetFormatPr defaultColWidth="9.140625" defaultRowHeight="12.75"/>
  <cols>
    <col min="1" max="1" width="6.57421875" style="0" customWidth="1"/>
    <col min="2" max="2" width="16.57421875" style="0" customWidth="1"/>
    <col min="3" max="3" width="57.8515625" style="0" customWidth="1"/>
    <col min="4" max="4" width="21.421875" style="0" customWidth="1"/>
    <col min="5" max="6" width="7.57421875" style="0" customWidth="1"/>
    <col min="7" max="7" width="1.421875" style="0" hidden="1" customWidth="1"/>
    <col min="8" max="8" width="9.140625" style="0" hidden="1" customWidth="1"/>
    <col min="9" max="9" width="2.57421875" style="0" hidden="1" customWidth="1"/>
    <col min="10" max="10" width="11.00390625" style="0" customWidth="1"/>
  </cols>
  <sheetData>
    <row r="1" ht="14.25">
      <c r="F1" s="1"/>
    </row>
    <row r="2" spans="4:6" ht="14.25" customHeight="1">
      <c r="D2" s="215" t="s">
        <v>47</v>
      </c>
      <c r="E2" s="215"/>
      <c r="F2" s="1"/>
    </row>
    <row r="3" spans="4:6" ht="15.75" customHeight="1">
      <c r="D3" s="217" t="s">
        <v>48</v>
      </c>
      <c r="E3" s="215"/>
      <c r="F3" s="1"/>
    </row>
    <row r="4" spans="4:5" ht="15.75" customHeight="1">
      <c r="D4" s="215" t="s">
        <v>49</v>
      </c>
      <c r="E4" s="215"/>
    </row>
    <row r="5" spans="4:5" ht="15.75" customHeight="1">
      <c r="D5" s="215" t="str">
        <f>+УЗИ!D4</f>
        <v>от   04.02.2019г.  №17- н </v>
      </c>
      <c r="E5" s="215"/>
    </row>
    <row r="6" spans="4:5" ht="15.75" customHeight="1">
      <c r="D6" s="218"/>
      <c r="E6" s="216"/>
    </row>
    <row r="7" ht="15.75" customHeight="1"/>
    <row r="8" ht="15.75" customHeight="1"/>
    <row r="10" spans="1:7" s="46" customFormat="1" ht="33.75" customHeight="1">
      <c r="A10" s="362" t="s">
        <v>10</v>
      </c>
      <c r="B10" s="362"/>
      <c r="C10" s="362"/>
      <c r="D10" s="362"/>
      <c r="E10" s="362"/>
      <c r="F10" s="362"/>
      <c r="G10" s="362"/>
    </row>
    <row r="11" spans="1:7" s="46" customFormat="1" ht="41.25" customHeight="1">
      <c r="A11" s="363" t="s">
        <v>51</v>
      </c>
      <c r="B11" s="363"/>
      <c r="C11" s="363"/>
      <c r="D11" s="363"/>
      <c r="E11" s="363"/>
      <c r="F11" s="363"/>
      <c r="G11" s="363"/>
    </row>
    <row r="12" spans="1:9" s="3" customFormat="1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22.5" customHeight="1">
      <c r="A13" s="4"/>
      <c r="B13" s="4"/>
      <c r="C13" s="4"/>
      <c r="D13" s="4"/>
      <c r="E13" s="4"/>
      <c r="F13" s="4"/>
      <c r="G13" s="4"/>
      <c r="H13" s="4"/>
      <c r="I13" s="4"/>
    </row>
    <row r="14" spans="1:5" s="5" customFormat="1" ht="46.5" customHeight="1">
      <c r="A14" s="9" t="s">
        <v>2</v>
      </c>
      <c r="B14" s="195" t="s">
        <v>93</v>
      </c>
      <c r="C14" s="280" t="s">
        <v>3</v>
      </c>
      <c r="D14" s="281" t="s">
        <v>13</v>
      </c>
      <c r="E14" s="171"/>
    </row>
    <row r="15" spans="1:5" s="5" customFormat="1" ht="47.25" customHeight="1">
      <c r="A15" s="197">
        <v>1</v>
      </c>
      <c r="B15" s="252" t="s">
        <v>620</v>
      </c>
      <c r="C15" s="252" t="s">
        <v>545</v>
      </c>
      <c r="D15" s="258">
        <v>145</v>
      </c>
      <c r="E15" s="137"/>
    </row>
    <row r="16" spans="1:5" s="5" customFormat="1" ht="47.25" customHeight="1">
      <c r="A16" s="197">
        <v>2</v>
      </c>
      <c r="B16" s="252" t="s">
        <v>621</v>
      </c>
      <c r="C16" s="252" t="s">
        <v>86</v>
      </c>
      <c r="D16" s="258">
        <v>95</v>
      </c>
      <c r="E16" s="137"/>
    </row>
    <row r="17" spans="1:5" s="1" customFormat="1" ht="45.75" customHeight="1">
      <c r="A17" s="197">
        <v>3</v>
      </c>
      <c r="B17" s="252" t="s">
        <v>622</v>
      </c>
      <c r="C17" s="252" t="s">
        <v>623</v>
      </c>
      <c r="D17" s="258">
        <v>157</v>
      </c>
      <c r="E17" s="167"/>
    </row>
    <row r="18" spans="1:5" s="1" customFormat="1" ht="39" customHeight="1">
      <c r="A18" s="197">
        <v>4</v>
      </c>
      <c r="B18" s="252" t="s">
        <v>624</v>
      </c>
      <c r="C18" s="252" t="s">
        <v>247</v>
      </c>
      <c r="D18" s="258">
        <v>214</v>
      </c>
      <c r="E18" s="137"/>
    </row>
    <row r="19" spans="1:5" s="1" customFormat="1" ht="36" customHeight="1">
      <c r="A19" s="197">
        <v>5</v>
      </c>
      <c r="B19" s="252" t="s">
        <v>625</v>
      </c>
      <c r="C19" s="252" t="s">
        <v>248</v>
      </c>
      <c r="D19" s="258">
        <v>280</v>
      </c>
      <c r="E19" s="137"/>
    </row>
    <row r="20" spans="1:6" s="1" customFormat="1" ht="34.5" customHeight="1">
      <c r="A20" s="197">
        <v>6</v>
      </c>
      <c r="B20" s="252" t="s">
        <v>500</v>
      </c>
      <c r="C20" s="252" t="s">
        <v>431</v>
      </c>
      <c r="D20" s="258">
        <v>460</v>
      </c>
      <c r="E20" s="7"/>
      <c r="F20" s="7"/>
    </row>
    <row r="21" spans="1:6" s="1" customFormat="1" ht="21" customHeight="1">
      <c r="A21" s="41"/>
      <c r="B21" s="41"/>
      <c r="C21" s="47"/>
      <c r="D21" s="41"/>
      <c r="E21" s="7"/>
      <c r="F21" s="7"/>
    </row>
    <row r="22" spans="1:6" s="1" customFormat="1" ht="21" customHeight="1">
      <c r="A22" s="41"/>
      <c r="B22" s="41"/>
      <c r="C22" s="47"/>
      <c r="D22" s="41"/>
      <c r="E22" s="7"/>
      <c r="F22" s="7"/>
    </row>
    <row r="23" spans="1:6" s="1" customFormat="1" ht="26.25" customHeight="1">
      <c r="A23" s="41"/>
      <c r="B23" s="41"/>
      <c r="C23" s="47"/>
      <c r="D23" s="41"/>
      <c r="E23" s="7"/>
      <c r="F23" s="7"/>
    </row>
    <row r="24" spans="1:5" s="1" customFormat="1" ht="14.25">
      <c r="A24" s="7"/>
      <c r="B24" s="7"/>
      <c r="C24" s="44"/>
      <c r="D24" s="7"/>
      <c r="E24" s="7"/>
    </row>
    <row r="25" spans="1:5" s="1" customFormat="1" ht="14.25">
      <c r="A25" s="7"/>
      <c r="B25" s="7"/>
      <c r="C25" s="44"/>
      <c r="D25" s="7"/>
      <c r="E25" s="7"/>
    </row>
    <row r="26" spans="1:5" s="1" customFormat="1" ht="14.25">
      <c r="A26" s="7"/>
      <c r="B26" s="7"/>
      <c r="C26" s="44"/>
      <c r="D26" s="7"/>
      <c r="E26" s="7"/>
    </row>
    <row r="27" spans="1:5" s="1" customFormat="1" ht="14.25">
      <c r="A27" s="7"/>
      <c r="B27" s="7"/>
      <c r="C27" s="44"/>
      <c r="D27" s="7"/>
      <c r="E27" s="7"/>
    </row>
    <row r="28" spans="1:10" s="48" customFormat="1" ht="27" customHeight="1">
      <c r="A28" s="58" t="s">
        <v>506</v>
      </c>
      <c r="B28" s="58"/>
      <c r="C28" s="58"/>
      <c r="D28" s="163" t="s">
        <v>1097</v>
      </c>
      <c r="E28" s="58"/>
      <c r="G28" s="134"/>
      <c r="H28" s="134"/>
      <c r="I28" s="134"/>
      <c r="J28" s="134"/>
    </row>
    <row r="29" spans="1:5" s="1" customFormat="1" ht="14.25">
      <c r="A29" s="7"/>
      <c r="B29" s="7"/>
      <c r="C29" s="7"/>
      <c r="D29" s="7"/>
      <c r="E29" s="7"/>
    </row>
    <row r="30" spans="1:5" s="1" customFormat="1" ht="14.25">
      <c r="A30" s="7"/>
      <c r="B30" s="7"/>
      <c r="C30" s="7"/>
      <c r="D30" s="7"/>
      <c r="E30" s="7"/>
    </row>
    <row r="31" spans="1:5" s="1" customFormat="1" ht="14.25">
      <c r="A31" s="7"/>
      <c r="B31" s="7"/>
      <c r="C31" s="7"/>
      <c r="D31" s="7"/>
      <c r="E31" s="7"/>
    </row>
    <row r="32" spans="1:5" s="1" customFormat="1" ht="14.25">
      <c r="A32" s="7"/>
      <c r="B32" s="7"/>
      <c r="C32" s="7"/>
      <c r="D32" s="7"/>
      <c r="E32" s="7"/>
    </row>
    <row r="33" spans="1:5" s="1" customFormat="1" ht="14.25">
      <c r="A33" s="7"/>
      <c r="B33" s="7"/>
      <c r="C33" s="7"/>
      <c r="D33" s="7"/>
      <c r="E33" s="7"/>
    </row>
    <row r="34" spans="1:5" s="1" customFormat="1" ht="14.25">
      <c r="A34" s="7"/>
      <c r="B34" s="7"/>
      <c r="C34" s="7"/>
      <c r="D34" s="7"/>
      <c r="E34" s="7"/>
    </row>
    <row r="35" spans="1:5" s="1" customFormat="1" ht="14.25">
      <c r="A35" s="7"/>
      <c r="B35" s="7"/>
      <c r="C35" s="7"/>
      <c r="D35" s="7"/>
      <c r="E35" s="7"/>
    </row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</sheetData>
  <sheetProtection/>
  <mergeCells count="2">
    <mergeCell ref="A10:G10"/>
    <mergeCell ref="A11:G11"/>
  </mergeCells>
  <printOptions/>
  <pageMargins left="0.94" right="0" top="0.5" bottom="0" header="0" footer="0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User_p205</cp:lastModifiedBy>
  <cp:lastPrinted>2019-03-18T00:42:34Z</cp:lastPrinted>
  <dcterms:created xsi:type="dcterms:W3CDTF">1996-10-08T23:32:33Z</dcterms:created>
  <dcterms:modified xsi:type="dcterms:W3CDTF">2019-06-04T05:25:47Z</dcterms:modified>
  <cp:category/>
  <cp:version/>
  <cp:contentType/>
  <cp:contentStatus/>
</cp:coreProperties>
</file>